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мониторинг 2024-2025\стартовый\"/>
    </mc:Choice>
  </mc:AlternateContent>
  <xr:revisionPtr revIDLastSave="0" documentId="13_ncr:1_{D857FC47-9211-4A9C-ABF6-0C3B8A30E2E1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Группа раннего возраста" sheetId="1" r:id="rId1"/>
    <sheet name="Младшая группа" sheetId="2" r:id="rId2"/>
    <sheet name="Старшая  группа" sheetId="3" r:id="rId3"/>
  </sheets>
  <externalReferences>
    <externalReference r:id="rId4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3" l="1"/>
  <c r="D47" i="3"/>
  <c r="D46" i="3"/>
  <c r="L44" i="3"/>
  <c r="L43" i="3"/>
  <c r="L42" i="3"/>
  <c r="J42" i="3"/>
  <c r="H44" i="3"/>
  <c r="H43" i="3"/>
  <c r="H42" i="3"/>
  <c r="D42" i="3"/>
  <c r="D37" i="3"/>
  <c r="H35" i="3"/>
  <c r="H34" i="3"/>
  <c r="H33" i="3"/>
  <c r="D29" i="3"/>
  <c r="D28" i="3"/>
  <c r="F33" i="3"/>
  <c r="D35" i="3"/>
  <c r="D34" i="3"/>
  <c r="D33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N25" i="3"/>
  <c r="BO25" i="3"/>
  <c r="BP25" i="3"/>
  <c r="BQ25" i="3"/>
  <c r="BR25" i="3"/>
  <c r="BS25" i="3"/>
  <c r="BT25" i="3"/>
  <c r="BU25" i="3"/>
  <c r="BV25" i="3"/>
  <c r="BW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O25" i="3"/>
  <c r="CP25" i="3"/>
  <c r="CQ25" i="3"/>
  <c r="CR25" i="3"/>
  <c r="CX25" i="3"/>
  <c r="DA25" i="3"/>
  <c r="DB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V25" i="3"/>
  <c r="DW25" i="3"/>
  <c r="DX25" i="3"/>
  <c r="DY25" i="3"/>
  <c r="DZ25" i="3"/>
  <c r="EA25" i="3"/>
  <c r="EB25" i="3"/>
  <c r="EC25" i="3"/>
  <c r="ED25" i="3"/>
  <c r="EE25" i="3"/>
  <c r="EF25" i="3"/>
  <c r="EG25" i="3"/>
  <c r="EH25" i="3"/>
  <c r="EI25" i="3"/>
  <c r="EJ25" i="3"/>
  <c r="EK25" i="3"/>
  <c r="EL25" i="3"/>
  <c r="EM25" i="3"/>
  <c r="EN25" i="3"/>
  <c r="EO25" i="3"/>
  <c r="EP25" i="3"/>
  <c r="EQ25" i="3"/>
  <c r="ER25" i="3"/>
  <c r="ES25" i="3"/>
  <c r="ET25" i="3"/>
  <c r="EU25" i="3"/>
  <c r="EV25" i="3"/>
  <c r="EW25" i="3"/>
  <c r="EX25" i="3"/>
  <c r="EY25" i="3"/>
  <c r="EZ25" i="3"/>
  <c r="FA25" i="3"/>
  <c r="FB25" i="3"/>
  <c r="FC25" i="3"/>
  <c r="FD25" i="3"/>
  <c r="FE25" i="3"/>
  <c r="FF25" i="3"/>
  <c r="FG25" i="3"/>
  <c r="FH25" i="3"/>
  <c r="FI25" i="3"/>
  <c r="FK25" i="3"/>
  <c r="C25" i="3"/>
  <c r="N36" i="3"/>
  <c r="EI24" i="3" l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FK24" i="3"/>
  <c r="FJ24" i="3"/>
  <c r="FJ25" i="3" s="1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U25" i="3" s="1"/>
  <c r="DT24" i="3"/>
  <c r="DT25" i="3" s="1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C25" i="3" s="1"/>
  <c r="DB24" i="3"/>
  <c r="DA24" i="3"/>
  <c r="CZ24" i="3"/>
  <c r="CZ25" i="3" s="1"/>
  <c r="CY24" i="3"/>
  <c r="CY25" i="3" s="1"/>
  <c r="CX24" i="3"/>
  <c r="CW24" i="3"/>
  <c r="CW25" i="3" s="1"/>
  <c r="CV24" i="3"/>
  <c r="CV25" i="3" s="1"/>
  <c r="CU24" i="3"/>
  <c r="CU25" i="3" s="1"/>
  <c r="CT24" i="3"/>
  <c r="CT25" i="3" s="1"/>
  <c r="CS24" i="3"/>
  <c r="CS25" i="3" s="1"/>
  <c r="CR24" i="3"/>
  <c r="CQ24" i="3"/>
  <c r="CP24" i="3"/>
  <c r="CO24" i="3"/>
  <c r="CN24" i="3"/>
  <c r="CN25" i="3" s="1"/>
  <c r="CM24" i="3"/>
  <c r="CM25" i="3" s="1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Y25" i="3" s="1"/>
  <c r="BX24" i="3"/>
  <c r="BX25" i="3" s="1"/>
  <c r="BW24" i="3"/>
  <c r="BV24" i="3"/>
  <c r="BU24" i="3"/>
  <c r="BT24" i="3"/>
  <c r="BS24" i="3"/>
  <c r="BR24" i="3"/>
  <c r="BQ24" i="3"/>
  <c r="BP24" i="3"/>
  <c r="BO24" i="3"/>
  <c r="BN24" i="3"/>
  <c r="BM24" i="3"/>
  <c r="BM25" i="3" s="1"/>
  <c r="BL24" i="3"/>
  <c r="BL25" i="3" s="1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U25" i="3" s="1"/>
  <c r="AT24" i="3"/>
  <c r="AT25" i="3" s="1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8" i="3"/>
  <c r="E47" i="3"/>
  <c r="E46" i="3"/>
  <c r="M42" i="3"/>
  <c r="M43" i="3"/>
  <c r="M44" i="3"/>
  <c r="K42" i="3"/>
  <c r="K43" i="3"/>
  <c r="J43" i="3" s="1"/>
  <c r="K44" i="3"/>
  <c r="J44" i="3" s="1"/>
  <c r="I42" i="3"/>
  <c r="I43" i="3"/>
  <c r="I44" i="3"/>
  <c r="G42" i="3"/>
  <c r="F42" i="3" s="1"/>
  <c r="G43" i="3"/>
  <c r="F43" i="3" s="1"/>
  <c r="G44" i="3"/>
  <c r="F44" i="3" s="1"/>
  <c r="E42" i="3"/>
  <c r="E43" i="3"/>
  <c r="D43" i="3" s="1"/>
  <c r="E44" i="3"/>
  <c r="D44" i="3" s="1"/>
  <c r="E37" i="3"/>
  <c r="E38" i="3"/>
  <c r="D38" i="3" s="1"/>
  <c r="E39" i="3"/>
  <c r="D39" i="3" s="1"/>
  <c r="E35" i="3"/>
  <c r="E34" i="3"/>
  <c r="E29" i="3"/>
  <c r="E28" i="3"/>
  <c r="I33" i="3"/>
  <c r="I34" i="3"/>
  <c r="I35" i="3"/>
  <c r="E33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30" i="3"/>
  <c r="D30" i="3" s="1"/>
  <c r="E54" i="1"/>
  <c r="D54" i="1" s="1"/>
  <c r="E63" i="1"/>
  <c r="D63" i="1" s="1"/>
  <c r="E64" i="1"/>
  <c r="D64" i="1" s="1"/>
  <c r="E62" i="2"/>
  <c r="D62" i="2" s="1"/>
  <c r="E63" i="2"/>
  <c r="D63" i="2" s="1"/>
  <c r="G34" i="3" l="1"/>
  <c r="F34" i="3" s="1"/>
  <c r="G35" i="3"/>
  <c r="F35" i="3" s="1"/>
  <c r="H36" i="3"/>
  <c r="I36" i="3"/>
  <c r="G33" i="3"/>
  <c r="E44" i="1"/>
  <c r="D44" i="1" s="1"/>
  <c r="D47" i="1" s="1"/>
  <c r="M45" i="3"/>
  <c r="L45" i="3"/>
  <c r="K45" i="3"/>
  <c r="J45" i="3"/>
  <c r="H45" i="3"/>
  <c r="I45" i="3"/>
  <c r="G45" i="3"/>
  <c r="F45" i="3"/>
  <c r="E36" i="3"/>
  <c r="E45" i="3"/>
  <c r="E49" i="3"/>
  <c r="D36" i="3"/>
  <c r="D49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E31" i="3"/>
  <c r="D45" i="3"/>
  <c r="E40" i="3"/>
  <c r="D40" i="3"/>
  <c r="E51" i="2"/>
  <c r="E60" i="2"/>
  <c r="E56" i="1"/>
  <c r="D61" i="1"/>
  <c r="E64" i="2"/>
  <c r="E65" i="1"/>
  <c r="E52" i="1"/>
  <c r="E61" i="1"/>
  <c r="D64" i="2"/>
  <c r="D52" i="1"/>
  <c r="F36" i="3" l="1"/>
  <c r="G36" i="3"/>
  <c r="E47" i="1"/>
</calcChain>
</file>

<file path=xl/sharedStrings.xml><?xml version="1.0" encoding="utf-8"?>
<sst xmlns="http://schemas.openxmlformats.org/spreadsheetml/2006/main" count="901" uniqueCount="706">
  <si>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</si>
  <si>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</si>
  <si>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</si>
  <si>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</si>
  <si>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</si>
  <si>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</si>
  <si>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</si>
  <si>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</si>
  <si>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</si>
  <si>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</si>
  <si>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</si>
  <si>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</si>
  <si>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</si>
  <si>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</si>
  <si>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</si>
  <si>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</si>
  <si>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</si>
  <si>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</si>
  <si>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</si>
  <si>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</si>
  <si>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</si>
  <si>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</si>
  <si>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</si>
  <si>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</si>
  <si>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</si>
  <si>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</si>
  <si>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</si>
  <si>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</si>
  <si>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</si>
  <si>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</si>
  <si>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</si>
  <si>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</si>
  <si>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</si>
  <si>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</si>
  <si>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</si>
  <si>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</si>
  <si>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</si>
  <si>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</si>
  <si>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</si>
  <si>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</si>
  <si>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</si>
  <si>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</si>
  <si>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</si>
  <si>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</si>
  <si>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</si>
  <si>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</si>
  <si>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</si>
  <si>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</si>
  <si>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</si>
  <si>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</si>
  <si>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</si>
  <si>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</si>
  <si>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</si>
  <si>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</si>
  <si>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</si>
  <si>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</si>
  <si>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</si>
  <si>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</si>
  <si>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</si>
  <si>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</si>
  <si>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</si>
  <si>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</si>
  <si>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</si>
  <si>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</si>
  <si>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</si>
  <si>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</si>
  <si>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</si>
  <si>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</si>
  <si>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</si>
  <si>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</si>
  <si>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</si>
  <si>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</si>
  <si>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</si>
  <si>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</si>
  <si>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</si>
  <si>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</si>
  <si>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</si>
  <si>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</si>
  <si>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</si>
  <si>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</si>
  <si>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</si>
  <si>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</si>
  <si>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</si>
  <si>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</si>
  <si>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</si>
  <si>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</si>
  <si>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</si>
  <si>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</si>
  <si>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</si>
  <si>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</si>
  <si>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</si>
  <si>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</si>
  <si>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</si>
  <si>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</si>
  <si>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</si>
  <si>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</si>
  <si>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</si>
  <si>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</si>
  <si>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</si>
  <si>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</si>
  <si>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</si>
  <si>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</si>
  <si>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</si>
  <si>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</si>
  <si>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</si>
  <si>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</si>
  <si>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</si>
  <si>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</si>
  <si>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</si>
  <si>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</si>
  <si>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</si>
  <si>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</si>
  <si>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</si>
  <si>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</si>
  <si>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</si>
  <si>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</si>
  <si>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</si>
  <si>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</si>
  <si>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</si>
  <si>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</si>
  <si>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</si>
  <si>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</si>
  <si>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</si>
  <si>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</si>
  <si>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</si>
  <si>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</si>
  <si>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</si>
  <si>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</si>
  <si>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</si>
  <si>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</si>
  <si>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</si>
  <si>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</si>
  <si>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</si>
  <si>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</si>
  <si>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</si>
  <si>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</si>
  <si>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</si>
  <si>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</si>
  <si>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</si>
  <si>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</si>
  <si>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</si>
  <si>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</si>
  <si>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</si>
  <si>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</si>
  <si>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</si>
  <si>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</si>
  <si>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</si>
  <si>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</si>
  <si>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</si>
  <si>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</si>
  <si>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</si>
  <si>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</si>
  <si>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</si>
  <si>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</si>
  <si>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</si>
  <si>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</si>
  <si>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</si>
  <si>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</si>
  <si>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</si>
  <si>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</si>
  <si>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</si>
  <si>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</si>
  <si>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</si>
  <si>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</si>
  <si>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</si>
  <si>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</si>
  <si>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</si>
  <si>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</si>
  <si>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</si>
  <si>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</si>
  <si>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</si>
  <si>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</si>
  <si>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</si>
  <si>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</si>
  <si>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</si>
  <si>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</si>
  <si>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</si>
  <si>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</si>
  <si>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</si>
  <si>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</si>
  <si>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</si>
  <si>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</si>
  <si>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</si>
  <si>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</si>
  <si>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</si>
  <si>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</si>
  <si>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</si>
  <si>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</si>
  <si>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</si>
  <si>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</si>
  <si>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</si>
  <si>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</si>
  <si>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</si>
  <si>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</si>
  <si>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</si>
  <si>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</si>
  <si>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</si>
  <si>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</si>
  <si>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</si>
  <si>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</si>
  <si>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</si>
  <si>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</si>
  <si>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</si>
  <si>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</si>
  <si>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</si>
  <si>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</si>
  <si>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</si>
  <si>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</si>
  <si>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</si>
  <si>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</si>
  <si>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</si>
  <si>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</si>
  <si>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</si>
  <si>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</si>
  <si>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</si>
  <si>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</si>
  <si>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</si>
  <si>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</si>
  <si>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</si>
  <si>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</si>
  <si>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</si>
  <si>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</si>
  <si>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</si>
  <si>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</si>
  <si>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</si>
  <si>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</si>
  <si>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</si>
  <si>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</si>
  <si>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</si>
  <si>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</si>
  <si>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</si>
  <si>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</si>
  <si>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</si>
  <si>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</si>
  <si>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</si>
  <si>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</si>
  <si>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</si>
  <si>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</si>
  <si>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</si>
  <si>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</si>
  <si>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</si>
  <si>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</si>
  <si>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</si>
  <si>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</si>
  <si>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</si>
  <si>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</si>
  <si>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</si>
  <si>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</si>
  <si>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</si>
  <si>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</si>
  <si>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</si>
  <si>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</si>
  <si>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</si>
  <si>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</si>
  <si>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</si>
  <si>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</si>
  <si>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</si>
  <si>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</si>
  <si>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</si>
  <si>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</si>
  <si>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</si>
  <si>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</si>
  <si>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</si>
  <si>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</si>
  <si>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</si>
  <si>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</si>
  <si>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</si>
  <si>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</si>
  <si>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</si>
  <si>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</si>
  <si>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</si>
  <si>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</si>
  <si>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</si>
  <si>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</si>
  <si>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</si>
  <si>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</si>
  <si>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</si>
  <si>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</si>
  <si>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</si>
  <si>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</si>
  <si>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</si>
  <si>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</si>
  <si>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</si>
  <si>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</si>
  <si>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</si>
  <si>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</si>
  <si>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</si>
  <si>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</si>
  <si>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</si>
  <si>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</si>
  <si>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</si>
  <si>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</si>
  <si>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</si>
  <si>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</si>
  <si>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</si>
  <si>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</si>
  <si>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</si>
  <si>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</si>
  <si>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</si>
  <si>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</si>
  <si>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</si>
  <si>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</si>
  <si>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</si>
  <si>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</si>
  <si>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</si>
  <si>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</si>
  <si>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</si>
  <si>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</si>
  <si>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</si>
  <si>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</si>
  <si>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</si>
  <si>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</si>
  <si>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</si>
  <si>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</si>
  <si>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</si>
  <si>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</si>
  <si>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</si>
  <si>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</si>
  <si>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</si>
  <si>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</si>
  <si>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</si>
  <si>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</si>
  <si>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</si>
  <si>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</si>
  <si>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</si>
  <si>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</si>
  <si>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</si>
  <si>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</si>
  <si>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</si>
  <si>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</si>
  <si>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</si>
  <si>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</si>
  <si>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</si>
  <si>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</si>
  <si>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</si>
  <si>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</si>
  <si>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</si>
  <si>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</si>
  <si>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</si>
  <si>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</si>
  <si>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</si>
  <si>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</si>
  <si>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</si>
  <si>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</si>
  <si>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</si>
  <si>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</si>
  <si>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</si>
  <si>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</si>
  <si>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</si>
  <si>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</si>
  <si>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</si>
  <si>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</si>
  <si>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</si>
  <si>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</si>
  <si>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</si>
  <si>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</si>
  <si>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</si>
  <si>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</si>
  <si>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</si>
  <si>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</si>
  <si>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</si>
  <si>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</si>
  <si>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</si>
  <si>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</si>
  <si>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</si>
  <si>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</si>
  <si>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</si>
  <si>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</si>
  <si>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</si>
  <si>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</si>
  <si>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</si>
  <si>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</si>
  <si>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</si>
  <si>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</si>
  <si>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</si>
  <si>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</si>
  <si>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</si>
  <si>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</si>
  <si>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</si>
  <si>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</si>
  <si>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</si>
  <si>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</si>
  <si>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</si>
  <si>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</si>
  <si>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</si>
  <si>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</si>
  <si>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</si>
  <si>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</si>
  <si>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</si>
  <si>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отвечает на простые вопросы</t>
  </si>
  <si>
    <t>не раскладывает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</si>
  <si>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</si>
  <si>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</si>
  <si>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</si>
  <si>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</si>
  <si>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</si>
  <si>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</si>
  <si>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</si>
  <si>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</si>
  <si>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</si>
  <si>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</si>
  <si>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</si>
  <si>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</si>
  <si>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</si>
  <si>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</si>
  <si>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</si>
  <si>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</si>
  <si>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</si>
  <si>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</si>
  <si>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</si>
  <si>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</si>
  <si>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</si>
  <si>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</si>
  <si>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</si>
  <si>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</si>
  <si>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</si>
  <si>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</si>
  <si>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</si>
  <si>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</si>
  <si>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</si>
  <si>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</si>
  <si>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</si>
  <si>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</si>
  <si>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</si>
  <si>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</si>
  <si>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</si>
  <si>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</si>
  <si>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</si>
  <si>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</si>
  <si>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</si>
  <si>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</si>
  <si>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</si>
  <si>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</si>
  <si>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</si>
  <si>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</si>
  <si>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</si>
  <si>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</si>
  <si>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</si>
  <si>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</si>
  <si>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</si>
  <si>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</si>
  <si>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</si>
  <si>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</si>
  <si>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</si>
  <si>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</si>
  <si>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</si>
  <si>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</si>
  <si>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</si>
  <si>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</si>
  <si>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</si>
  <si>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</si>
  <si>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</si>
  <si>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</si>
  <si>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</si>
  <si>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</si>
  <si>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</si>
  <si>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</si>
  <si>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</si>
  <si>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</si>
  <si>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</si>
  <si>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</si>
  <si>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</si>
  <si>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</si>
  <si>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</si>
  <si>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</si>
  <si>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</si>
  <si>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</si>
  <si>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</si>
  <si>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</si>
  <si>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</si>
  <si>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</si>
  <si>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</si>
  <si>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</si>
  <si>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</si>
  <si>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</si>
  <si>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</si>
  <si>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</si>
  <si>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</si>
  <si>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</si>
  <si>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</si>
  <si>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</si>
  <si>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</si>
  <si>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</si>
  <si>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</si>
  <si>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</si>
  <si>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</si>
  <si>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</si>
  <si>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</si>
  <si>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</si>
  <si>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</si>
  <si>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</si>
  <si>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</si>
  <si>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</si>
  <si>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</si>
  <si>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</si>
  <si>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</si>
  <si>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</si>
  <si>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</si>
  <si>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</si>
  <si>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</si>
  <si>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</si>
  <si>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</si>
  <si>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</si>
  <si>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</si>
  <si>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</si>
  <si>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</si>
  <si>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</si>
  <si>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</si>
  <si>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</si>
  <si>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</si>
  <si>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</si>
  <si>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</si>
  <si>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</si>
  <si>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</si>
  <si>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</si>
  <si>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</si>
  <si>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</si>
  <si>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</si>
  <si>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</si>
  <si>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</si>
  <si>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</si>
  <si>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</si>
  <si>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</si>
  <si>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</si>
  <si>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</si>
  <si>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</si>
  <si>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</si>
  <si>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</si>
  <si>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</si>
  <si>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</si>
  <si>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</si>
  <si>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</si>
  <si>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</si>
  <si>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</si>
  <si>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</si>
  <si>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</si>
  <si>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</si>
  <si>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</si>
  <si>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</si>
  <si>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</si>
  <si>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</si>
  <si>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</si>
  <si>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</si>
  <si>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</si>
  <si>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</si>
  <si>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</si>
  <si>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</si>
  <si>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</si>
  <si>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</si>
  <si>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</si>
  <si>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</si>
  <si>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</si>
  <si>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</si>
  <si>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</si>
  <si>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</si>
  <si>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</si>
  <si>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</si>
  <si>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</si>
  <si>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</si>
  <si>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</si>
  <si>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</si>
  <si>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</si>
  <si>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</si>
  <si>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</si>
  <si>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</si>
  <si>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</si>
  <si>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</si>
  <si>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</si>
  <si>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</si>
  <si>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</si>
  <si>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</si>
  <si>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</si>
  <si>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</si>
  <si>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</si>
  <si>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</si>
  <si>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</si>
  <si>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</si>
  <si>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</si>
  <si>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</si>
  <si>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</si>
  <si>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</si>
  <si>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</si>
  <si>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</si>
  <si>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</si>
  <si>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</si>
  <si>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</si>
  <si>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</si>
  <si>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</si>
  <si>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</si>
  <si>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</si>
  <si>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</si>
  <si>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</si>
  <si>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</si>
  <si>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</si>
  <si>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</si>
  <si>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</si>
  <si>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</si>
  <si>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</si>
  <si>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</si>
  <si>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</si>
  <si>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</si>
  <si>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</si>
  <si>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</si>
  <si>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</si>
  <si>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</si>
  <si>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</si>
  <si>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</si>
  <si>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</si>
  <si>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</si>
  <si>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</si>
  <si>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</si>
  <si>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</si>
  <si>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</si>
  <si>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</si>
  <si>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</si>
  <si>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</si>
  <si>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</si>
  <si>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</si>
  <si>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</si>
  <si>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</si>
  <si>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</si>
  <si>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</si>
  <si>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</si>
  <si>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</si>
  <si>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</si>
  <si>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</si>
  <si>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</si>
  <si>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</si>
  <si>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</si>
  <si>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</si>
  <si>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</si>
  <si>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</si>
  <si>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</si>
  <si>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</si>
  <si>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</si>
  <si>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</si>
  <si>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</si>
  <si>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</si>
  <si>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</si>
  <si>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</si>
  <si>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</si>
  <si>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</si>
  <si>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</si>
  <si>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</si>
  <si>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</si>
  <si>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</si>
  <si>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</si>
  <si>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</si>
  <si>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</si>
  <si>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</si>
  <si>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</si>
  <si>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</si>
  <si>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</si>
  <si>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</si>
  <si>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</si>
  <si>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</si>
  <si>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</si>
  <si>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</si>
  <si>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</si>
  <si>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</si>
  <si>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</si>
  <si>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</si>
  <si>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</si>
  <si>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</si>
  <si>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</si>
  <si>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</si>
  <si>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</si>
  <si>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</si>
  <si>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</si>
  <si>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</si>
  <si>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</si>
  <si>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</si>
  <si>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</si>
  <si>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</si>
  <si>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</si>
  <si>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</si>
  <si>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</si>
  <si>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</si>
  <si>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</si>
  <si>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</si>
  <si>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</si>
  <si>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</si>
  <si>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</si>
  <si>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</si>
  <si>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</si>
  <si>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</si>
  <si>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</si>
  <si>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</si>
  <si>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</si>
  <si>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</si>
  <si>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</si>
  <si>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</si>
  <si>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Кулис Ева Сергеевна</t>
  </si>
  <si>
    <t>Тоқтар Алан Баүбекұлы</t>
  </si>
  <si>
    <t>Харькова Анастасия Васильевна</t>
  </si>
  <si>
    <t>Титова Виктория Павловна</t>
  </si>
  <si>
    <t>Титова Вероника Павловна</t>
  </si>
  <si>
    <t>Терехин Савелий Александрович</t>
  </si>
  <si>
    <t>Слепченко Игнат Михайлович</t>
  </si>
  <si>
    <t>Федяев Игорь Игоревич</t>
  </si>
  <si>
    <t xml:space="preserve">Орудин Ярослав  Константинович         </t>
  </si>
  <si>
    <t>Терехина Софья Николаевна</t>
  </si>
  <si>
    <t>10 сентября</t>
  </si>
  <si>
    <t>стартовый</t>
  </si>
  <si>
    <t>"Куншуак"</t>
  </si>
  <si>
    <t>2024-2025г.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</si>
</sst>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6;&#1086;&#1082;-&#1090;&#1099;%203+%2023-24&#1075;/&#1080;&#1090;&#1086;&#1075;.%20&#1084;&#1086;&#1085;&#1080;&#1090;&#1086;&#1088;&#1080;&#1085;&#1075;%20%20&#1087;&#1077;&#1088;&#1077;&#1076;&#1077;&#1083;23-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уппа раннего возраста"/>
      <sheetName val="Средняя группа"/>
      <sheetName val="Старшая группа"/>
    </sheetNames>
    <sheetDataSet>
      <sheetData sheetId="0"/>
      <sheetData sheetId="1">
        <row r="15">
          <cell r="I15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414</v>
      </c>
      <c r="B1" s="14" t="s">
        <v>87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5" t="s">
        <v>415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689</v>
      </c>
      <c r="DN2" s="6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2" t="s">
        <v>0</v>
      </c>
      <c r="B4" s="112" t="s">
        <v>88</v>
      </c>
      <c r="C4" s="92" t="s">
        <v>237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7" t="s">
        <v>239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9"/>
      <c r="BH4" s="75" t="s">
        <v>496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7" t="s">
        <v>242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9"/>
      <c r="DA4" s="63" t="s">
        <v>244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5"/>
    </row>
    <row r="5" spans="1:119" ht="15.6" customHeight="1" x14ac:dyDescent="0.25">
      <c r="A5" s="112"/>
      <c r="B5" s="112"/>
      <c r="C5" s="95" t="s">
        <v>238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7"/>
      <c r="X5" s="102" t="s">
        <v>240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4"/>
      <c r="AS5" s="99" t="s">
        <v>241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1"/>
      <c r="BH5" s="76" t="s">
        <v>32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85" t="s">
        <v>243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90" t="s">
        <v>43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2" t="s">
        <v>245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4"/>
    </row>
    <row r="6" spans="1:119" ht="15" customHeight="1" x14ac:dyDescent="0.25">
      <c r="A6" s="112"/>
      <c r="B6" s="112"/>
      <c r="C6" s="87" t="s">
        <v>419</v>
      </c>
      <c r="D6" s="88"/>
      <c r="E6" s="88"/>
      <c r="F6" s="88"/>
      <c r="G6" s="88"/>
      <c r="H6" s="88"/>
      <c r="I6" s="88"/>
      <c r="J6" s="88"/>
      <c r="K6" s="88"/>
      <c r="L6" s="75" t="s">
        <v>436</v>
      </c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7" t="s">
        <v>419</v>
      </c>
      <c r="Y6" s="77"/>
      <c r="Z6" s="77"/>
      <c r="AA6" s="77"/>
      <c r="AB6" s="77"/>
      <c r="AC6" s="77"/>
      <c r="AD6" s="77"/>
      <c r="AE6" s="77"/>
      <c r="AF6" s="77"/>
      <c r="AG6" s="75" t="s">
        <v>436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7" t="s">
        <v>419</v>
      </c>
      <c r="AT6" s="77"/>
      <c r="AU6" s="77"/>
      <c r="AV6" s="77"/>
      <c r="AW6" s="77"/>
      <c r="AX6" s="77"/>
      <c r="AY6" s="75" t="s">
        <v>436</v>
      </c>
      <c r="AZ6" s="75"/>
      <c r="BA6" s="75"/>
      <c r="BB6" s="75"/>
      <c r="BC6" s="75"/>
      <c r="BD6" s="75"/>
      <c r="BE6" s="75"/>
      <c r="BF6" s="75"/>
      <c r="BG6" s="75"/>
      <c r="BH6" s="77" t="s">
        <v>419</v>
      </c>
      <c r="BI6" s="77"/>
      <c r="BJ6" s="77"/>
      <c r="BK6" s="77"/>
      <c r="BL6" s="77"/>
      <c r="BM6" s="77"/>
      <c r="BN6" s="75" t="s">
        <v>436</v>
      </c>
      <c r="BO6" s="75"/>
      <c r="BP6" s="75"/>
      <c r="BQ6" s="75"/>
      <c r="BR6" s="75"/>
      <c r="BS6" s="75"/>
      <c r="BT6" s="75"/>
      <c r="BU6" s="75"/>
      <c r="BV6" s="75"/>
      <c r="BW6" s="77" t="s">
        <v>419</v>
      </c>
      <c r="BX6" s="77"/>
      <c r="BY6" s="77"/>
      <c r="BZ6" s="77"/>
      <c r="CA6" s="77"/>
      <c r="CB6" s="77"/>
      <c r="CC6" s="75" t="s">
        <v>436</v>
      </c>
      <c r="CD6" s="75"/>
      <c r="CE6" s="75"/>
      <c r="CF6" s="75"/>
      <c r="CG6" s="75"/>
      <c r="CH6" s="75"/>
      <c r="CI6" s="66" t="s">
        <v>419</v>
      </c>
      <c r="CJ6" s="67"/>
      <c r="CK6" s="67"/>
      <c r="CL6" s="67"/>
      <c r="CM6" s="67"/>
      <c r="CN6" s="67"/>
      <c r="CO6" s="67"/>
      <c r="CP6" s="67"/>
      <c r="CQ6" s="67"/>
      <c r="CR6" s="88" t="s">
        <v>436</v>
      </c>
      <c r="CS6" s="88"/>
      <c r="CT6" s="88"/>
      <c r="CU6" s="88"/>
      <c r="CV6" s="88"/>
      <c r="CW6" s="88"/>
      <c r="CX6" s="88"/>
      <c r="CY6" s="88"/>
      <c r="CZ6" s="89"/>
      <c r="DA6" s="66" t="s">
        <v>419</v>
      </c>
      <c r="DB6" s="67"/>
      <c r="DC6" s="67"/>
      <c r="DD6" s="67"/>
      <c r="DE6" s="67"/>
      <c r="DF6" s="68"/>
      <c r="DG6" s="69" t="s">
        <v>436</v>
      </c>
      <c r="DH6" s="70"/>
      <c r="DI6" s="70"/>
      <c r="DJ6" s="70"/>
      <c r="DK6" s="70"/>
      <c r="DL6" s="70"/>
      <c r="DM6" s="70"/>
      <c r="DN6" s="70"/>
      <c r="DO6" s="71"/>
    </row>
    <row r="7" spans="1:119" ht="10.15" hidden="1" customHeight="1" x14ac:dyDescent="0.25">
      <c r="A7" s="112"/>
      <c r="B7" s="11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2"/>
      <c r="B8" s="11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2"/>
      <c r="B9" s="11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2"/>
      <c r="B10" s="112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2"/>
      <c r="B11" s="112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2"/>
      <c r="B12" s="112"/>
      <c r="C12" s="97" t="s">
        <v>13</v>
      </c>
      <c r="D12" s="61" t="s">
        <v>2</v>
      </c>
      <c r="E12" s="61" t="s">
        <v>3</v>
      </c>
      <c r="F12" s="61" t="s">
        <v>17</v>
      </c>
      <c r="G12" s="61" t="s">
        <v>4</v>
      </c>
      <c r="H12" s="61" t="s">
        <v>5</v>
      </c>
      <c r="I12" s="61" t="s">
        <v>14</v>
      </c>
      <c r="J12" s="61" t="s">
        <v>6</v>
      </c>
      <c r="K12" s="61" t="s">
        <v>7</v>
      </c>
      <c r="L12" s="61" t="s">
        <v>18</v>
      </c>
      <c r="M12" s="61" t="s">
        <v>6</v>
      </c>
      <c r="N12" s="61" t="s">
        <v>7</v>
      </c>
      <c r="O12" s="61" t="s">
        <v>15</v>
      </c>
      <c r="P12" s="61" t="s">
        <v>8</v>
      </c>
      <c r="Q12" s="61" t="s">
        <v>1</v>
      </c>
      <c r="R12" s="61" t="s">
        <v>16</v>
      </c>
      <c r="S12" s="61" t="s">
        <v>3</v>
      </c>
      <c r="T12" s="61" t="s">
        <v>9</v>
      </c>
      <c r="U12" s="61" t="s">
        <v>19</v>
      </c>
      <c r="V12" s="61" t="s">
        <v>3</v>
      </c>
      <c r="W12" s="61" t="s">
        <v>9</v>
      </c>
      <c r="X12" s="61" t="s">
        <v>20</v>
      </c>
      <c r="Y12" s="61"/>
      <c r="Z12" s="61"/>
      <c r="AA12" s="95" t="s">
        <v>21</v>
      </c>
      <c r="AB12" s="96"/>
      <c r="AC12" s="97"/>
      <c r="AD12" s="95" t="s">
        <v>22</v>
      </c>
      <c r="AE12" s="96"/>
      <c r="AF12" s="97"/>
      <c r="AG12" s="61" t="s">
        <v>23</v>
      </c>
      <c r="AH12" s="61"/>
      <c r="AI12" s="61"/>
      <c r="AJ12" s="61" t="s">
        <v>24</v>
      </c>
      <c r="AK12" s="61"/>
      <c r="AL12" s="61"/>
      <c r="AM12" s="61" t="s">
        <v>25</v>
      </c>
      <c r="AN12" s="61"/>
      <c r="AO12" s="61"/>
      <c r="AP12" s="57" t="s">
        <v>26</v>
      </c>
      <c r="AQ12" s="57"/>
      <c r="AR12" s="57"/>
      <c r="AS12" s="61" t="s">
        <v>27</v>
      </c>
      <c r="AT12" s="61"/>
      <c r="AU12" s="61"/>
      <c r="AV12" s="61" t="s">
        <v>28</v>
      </c>
      <c r="AW12" s="61"/>
      <c r="AX12" s="61"/>
      <c r="AY12" s="57" t="s">
        <v>29</v>
      </c>
      <c r="AZ12" s="57"/>
      <c r="BA12" s="57"/>
      <c r="BB12" s="61" t="s">
        <v>30</v>
      </c>
      <c r="BC12" s="61"/>
      <c r="BD12" s="61"/>
      <c r="BE12" s="61" t="s">
        <v>31</v>
      </c>
      <c r="BF12" s="61"/>
      <c r="BG12" s="61"/>
      <c r="BH12" s="58" t="s">
        <v>90</v>
      </c>
      <c r="BI12" s="59"/>
      <c r="BJ12" s="60"/>
      <c r="BK12" s="58" t="s">
        <v>91</v>
      </c>
      <c r="BL12" s="59"/>
      <c r="BM12" s="60"/>
      <c r="BN12" s="58" t="s">
        <v>92</v>
      </c>
      <c r="BO12" s="59"/>
      <c r="BP12" s="60"/>
      <c r="BQ12" s="57" t="s">
        <v>93</v>
      </c>
      <c r="BR12" s="57"/>
      <c r="BS12" s="57"/>
      <c r="BT12" s="57" t="s">
        <v>94</v>
      </c>
      <c r="BU12" s="57"/>
      <c r="BV12" s="57"/>
      <c r="BW12" s="57" t="s">
        <v>33</v>
      </c>
      <c r="BX12" s="57"/>
      <c r="BY12" s="57"/>
      <c r="BZ12" s="57" t="s">
        <v>34</v>
      </c>
      <c r="CA12" s="57"/>
      <c r="CB12" s="57"/>
      <c r="CC12" s="57" t="s">
        <v>35</v>
      </c>
      <c r="CD12" s="57"/>
      <c r="CE12" s="57"/>
      <c r="CF12" s="57" t="s">
        <v>36</v>
      </c>
      <c r="CG12" s="57"/>
      <c r="CH12" s="57"/>
      <c r="CI12" s="57" t="s">
        <v>37</v>
      </c>
      <c r="CJ12" s="57"/>
      <c r="CK12" s="57"/>
      <c r="CL12" s="57" t="s">
        <v>38</v>
      </c>
      <c r="CM12" s="57"/>
      <c r="CN12" s="57"/>
      <c r="CO12" s="57" t="s">
        <v>39</v>
      </c>
      <c r="CP12" s="57"/>
      <c r="CQ12" s="57"/>
      <c r="CR12" s="57" t="s">
        <v>40</v>
      </c>
      <c r="CS12" s="57"/>
      <c r="CT12" s="57"/>
      <c r="CU12" s="57" t="s">
        <v>41</v>
      </c>
      <c r="CV12" s="57"/>
      <c r="CW12" s="57"/>
      <c r="CX12" s="57" t="s">
        <v>42</v>
      </c>
      <c r="CY12" s="57"/>
      <c r="CZ12" s="57"/>
      <c r="DA12" s="57" t="s">
        <v>95</v>
      </c>
      <c r="DB12" s="57"/>
      <c r="DC12" s="57"/>
      <c r="DD12" s="57" t="s">
        <v>96</v>
      </c>
      <c r="DE12" s="57"/>
      <c r="DF12" s="57"/>
      <c r="DG12" s="57" t="s">
        <v>97</v>
      </c>
      <c r="DH12" s="57"/>
      <c r="DI12" s="57"/>
      <c r="DJ12" s="57" t="s">
        <v>98</v>
      </c>
      <c r="DK12" s="57"/>
      <c r="DL12" s="57"/>
      <c r="DM12" s="57" t="s">
        <v>99</v>
      </c>
      <c r="DN12" s="57"/>
      <c r="DO12" s="57"/>
    </row>
    <row r="13" spans="1:119" ht="56.25" customHeight="1" x14ac:dyDescent="0.25">
      <c r="A13" s="112"/>
      <c r="B13" s="113"/>
      <c r="C13" s="106" t="s">
        <v>418</v>
      </c>
      <c r="D13" s="106"/>
      <c r="E13" s="106"/>
      <c r="F13" s="106" t="s">
        <v>685</v>
      </c>
      <c r="G13" s="106"/>
      <c r="H13" s="106"/>
      <c r="I13" s="106" t="s">
        <v>105</v>
      </c>
      <c r="J13" s="106"/>
      <c r="K13" s="106"/>
      <c r="L13" s="98" t="s">
        <v>422</v>
      </c>
      <c r="M13" s="98"/>
      <c r="N13" s="98"/>
      <c r="O13" s="98" t="s">
        <v>423</v>
      </c>
      <c r="P13" s="98"/>
      <c r="Q13" s="98"/>
      <c r="R13" s="98" t="s">
        <v>426</v>
      </c>
      <c r="S13" s="98"/>
      <c r="T13" s="98"/>
      <c r="U13" s="98" t="s">
        <v>428</v>
      </c>
      <c r="V13" s="98"/>
      <c r="W13" s="98"/>
      <c r="X13" s="98" t="s">
        <v>429</v>
      </c>
      <c r="Y13" s="98"/>
      <c r="Z13" s="98"/>
      <c r="AA13" s="107" t="s">
        <v>431</v>
      </c>
      <c r="AB13" s="107"/>
      <c r="AC13" s="107"/>
      <c r="AD13" s="98" t="s">
        <v>432</v>
      </c>
      <c r="AE13" s="98"/>
      <c r="AF13" s="98"/>
      <c r="AG13" s="107" t="s">
        <v>437</v>
      </c>
      <c r="AH13" s="107"/>
      <c r="AI13" s="107"/>
      <c r="AJ13" s="98" t="s">
        <v>439</v>
      </c>
      <c r="AK13" s="98"/>
      <c r="AL13" s="98"/>
      <c r="AM13" s="98" t="s">
        <v>443</v>
      </c>
      <c r="AN13" s="98"/>
      <c r="AO13" s="98"/>
      <c r="AP13" s="98" t="s">
        <v>446</v>
      </c>
      <c r="AQ13" s="98"/>
      <c r="AR13" s="98"/>
      <c r="AS13" s="98" t="s">
        <v>449</v>
      </c>
      <c r="AT13" s="98"/>
      <c r="AU13" s="98"/>
      <c r="AV13" s="98" t="s">
        <v>450</v>
      </c>
      <c r="AW13" s="98"/>
      <c r="AX13" s="98"/>
      <c r="AY13" s="98" t="s">
        <v>452</v>
      </c>
      <c r="AZ13" s="98"/>
      <c r="BA13" s="98"/>
      <c r="BB13" s="98" t="s">
        <v>131</v>
      </c>
      <c r="BC13" s="98"/>
      <c r="BD13" s="98"/>
      <c r="BE13" s="98" t="s">
        <v>455</v>
      </c>
      <c r="BF13" s="98"/>
      <c r="BG13" s="98"/>
      <c r="BH13" s="98" t="s">
        <v>133</v>
      </c>
      <c r="BI13" s="98"/>
      <c r="BJ13" s="98"/>
      <c r="BK13" s="107" t="s">
        <v>457</v>
      </c>
      <c r="BL13" s="107"/>
      <c r="BM13" s="107"/>
      <c r="BN13" s="98" t="s">
        <v>460</v>
      </c>
      <c r="BO13" s="98"/>
      <c r="BP13" s="98"/>
      <c r="BQ13" s="106" t="s">
        <v>137</v>
      </c>
      <c r="BR13" s="106"/>
      <c r="BS13" s="106"/>
      <c r="BT13" s="98" t="s">
        <v>142</v>
      </c>
      <c r="BU13" s="98"/>
      <c r="BV13" s="98"/>
      <c r="BW13" s="98" t="s">
        <v>463</v>
      </c>
      <c r="BX13" s="98"/>
      <c r="BY13" s="98"/>
      <c r="BZ13" s="98" t="s">
        <v>465</v>
      </c>
      <c r="CA13" s="98"/>
      <c r="CB13" s="98"/>
      <c r="CC13" s="98" t="s">
        <v>466</v>
      </c>
      <c r="CD13" s="98"/>
      <c r="CE13" s="98"/>
      <c r="CF13" s="98" t="s">
        <v>470</v>
      </c>
      <c r="CG13" s="98"/>
      <c r="CH13" s="98"/>
      <c r="CI13" s="98" t="s">
        <v>474</v>
      </c>
      <c r="CJ13" s="98"/>
      <c r="CK13" s="98"/>
      <c r="CL13" s="98" t="s">
        <v>477</v>
      </c>
      <c r="CM13" s="98"/>
      <c r="CN13" s="98"/>
      <c r="CO13" s="98" t="s">
        <v>478</v>
      </c>
      <c r="CP13" s="98"/>
      <c r="CQ13" s="98"/>
      <c r="CR13" s="98" t="s">
        <v>479</v>
      </c>
      <c r="CS13" s="98"/>
      <c r="CT13" s="98"/>
      <c r="CU13" s="98" t="s">
        <v>480</v>
      </c>
      <c r="CV13" s="98"/>
      <c r="CW13" s="98"/>
      <c r="CX13" s="98" t="s">
        <v>481</v>
      </c>
      <c r="CY13" s="98"/>
      <c r="CZ13" s="98"/>
      <c r="DA13" s="98" t="s">
        <v>483</v>
      </c>
      <c r="DB13" s="98"/>
      <c r="DC13" s="98"/>
      <c r="DD13" s="98" t="s">
        <v>155</v>
      </c>
      <c r="DE13" s="98"/>
      <c r="DF13" s="98"/>
      <c r="DG13" s="98" t="s">
        <v>487</v>
      </c>
      <c r="DH13" s="98"/>
      <c r="DI13" s="98"/>
      <c r="DJ13" s="98" t="s">
        <v>159</v>
      </c>
      <c r="DK13" s="98"/>
      <c r="DL13" s="98"/>
      <c r="DM13" s="98" t="s">
        <v>161</v>
      </c>
      <c r="DN13" s="98"/>
      <c r="DO13" s="98"/>
    </row>
    <row r="14" spans="1:119" ht="154.5" customHeight="1" x14ac:dyDescent="0.25">
      <c r="A14" s="112"/>
      <c r="B14" s="113"/>
      <c r="C14" s="22" t="s">
        <v>100</v>
      </c>
      <c r="D14" s="22" t="s">
        <v>101</v>
      </c>
      <c r="E14" s="22" t="s">
        <v>102</v>
      </c>
      <c r="F14" s="22" t="s">
        <v>103</v>
      </c>
      <c r="G14" s="22" t="s">
        <v>420</v>
      </c>
      <c r="H14" s="22" t="s">
        <v>104</v>
      </c>
      <c r="I14" s="22" t="s">
        <v>421</v>
      </c>
      <c r="J14" s="22" t="s">
        <v>388</v>
      </c>
      <c r="K14" s="22" t="s">
        <v>107</v>
      </c>
      <c r="L14" s="40" t="s">
        <v>106</v>
      </c>
      <c r="M14" s="40" t="s">
        <v>108</v>
      </c>
      <c r="N14" s="40" t="s">
        <v>107</v>
      </c>
      <c r="O14" s="40" t="s">
        <v>424</v>
      </c>
      <c r="P14" s="40" t="s">
        <v>425</v>
      </c>
      <c r="Q14" s="40" t="s">
        <v>110</v>
      </c>
      <c r="R14" s="40" t="s">
        <v>427</v>
      </c>
      <c r="S14" s="40" t="s">
        <v>112</v>
      </c>
      <c r="T14" s="40" t="s">
        <v>110</v>
      </c>
      <c r="U14" s="40" t="s">
        <v>427</v>
      </c>
      <c r="V14" s="40" t="s">
        <v>391</v>
      </c>
      <c r="W14" s="40" t="s">
        <v>113</v>
      </c>
      <c r="X14" s="40" t="s">
        <v>114</v>
      </c>
      <c r="Y14" s="40" t="s">
        <v>115</v>
      </c>
      <c r="Z14" s="51" t="s">
        <v>430</v>
      </c>
      <c r="AA14" s="22" t="s">
        <v>118</v>
      </c>
      <c r="AB14" s="22" t="s">
        <v>119</v>
      </c>
      <c r="AC14" s="22" t="s">
        <v>122</v>
      </c>
      <c r="AD14" s="52" t="s">
        <v>435</v>
      </c>
      <c r="AE14" s="22" t="s">
        <v>433</v>
      </c>
      <c r="AF14" s="53" t="s">
        <v>434</v>
      </c>
      <c r="AG14" s="22" t="s">
        <v>345</v>
      </c>
      <c r="AH14" s="22" t="s">
        <v>438</v>
      </c>
      <c r="AI14" s="22" t="s">
        <v>117</v>
      </c>
      <c r="AJ14" s="52" t="s">
        <v>440</v>
      </c>
      <c r="AK14" s="40" t="s">
        <v>441</v>
      </c>
      <c r="AL14" s="40" t="s">
        <v>442</v>
      </c>
      <c r="AM14" s="40" t="s">
        <v>116</v>
      </c>
      <c r="AN14" s="40" t="s">
        <v>444</v>
      </c>
      <c r="AO14" s="40" t="s">
        <v>445</v>
      </c>
      <c r="AP14" s="40" t="s">
        <v>153</v>
      </c>
      <c r="AQ14" s="40" t="s">
        <v>447</v>
      </c>
      <c r="AR14" s="40" t="s">
        <v>448</v>
      </c>
      <c r="AS14" s="40" t="s">
        <v>123</v>
      </c>
      <c r="AT14" s="40" t="s">
        <v>124</v>
      </c>
      <c r="AU14" s="40" t="s">
        <v>175</v>
      </c>
      <c r="AV14" s="40" t="s">
        <v>125</v>
      </c>
      <c r="AW14" s="40" t="s">
        <v>126</v>
      </c>
      <c r="AX14" s="40" t="s">
        <v>451</v>
      </c>
      <c r="AY14" s="40" t="s">
        <v>127</v>
      </c>
      <c r="AZ14" s="40" t="s">
        <v>128</v>
      </c>
      <c r="BA14" s="40" t="s">
        <v>129</v>
      </c>
      <c r="BB14" s="40" t="s">
        <v>132</v>
      </c>
      <c r="BC14" s="40" t="s">
        <v>453</v>
      </c>
      <c r="BD14" s="40" t="s">
        <v>454</v>
      </c>
      <c r="BE14" s="40" t="s">
        <v>153</v>
      </c>
      <c r="BF14" s="40" t="s">
        <v>121</v>
      </c>
      <c r="BG14" s="40" t="s">
        <v>122</v>
      </c>
      <c r="BH14" s="40" t="s">
        <v>134</v>
      </c>
      <c r="BI14" s="40" t="s">
        <v>456</v>
      </c>
      <c r="BJ14" s="51" t="s">
        <v>135</v>
      </c>
      <c r="BK14" s="22" t="s">
        <v>458</v>
      </c>
      <c r="BL14" s="22" t="s">
        <v>459</v>
      </c>
      <c r="BM14" s="22" t="s">
        <v>390</v>
      </c>
      <c r="BN14" s="52" t="s">
        <v>461</v>
      </c>
      <c r="BO14" s="40" t="s">
        <v>462</v>
      </c>
      <c r="BP14" s="40" t="s">
        <v>141</v>
      </c>
      <c r="BQ14" s="40" t="s">
        <v>138</v>
      </c>
      <c r="BR14" s="40" t="s">
        <v>139</v>
      </c>
      <c r="BS14" s="40" t="s">
        <v>140</v>
      </c>
      <c r="BT14" s="40" t="s">
        <v>143</v>
      </c>
      <c r="BU14" s="40" t="s">
        <v>144</v>
      </c>
      <c r="BV14" s="40" t="s">
        <v>145</v>
      </c>
      <c r="BW14" s="40" t="s">
        <v>386</v>
      </c>
      <c r="BX14" s="40" t="s">
        <v>464</v>
      </c>
      <c r="BY14" s="40" t="s">
        <v>387</v>
      </c>
      <c r="BZ14" s="40" t="s">
        <v>146</v>
      </c>
      <c r="CA14" s="40" t="s">
        <v>147</v>
      </c>
      <c r="CB14" s="40" t="s">
        <v>148</v>
      </c>
      <c r="CC14" s="40" t="s">
        <v>467</v>
      </c>
      <c r="CD14" s="40" t="s">
        <v>468</v>
      </c>
      <c r="CE14" s="40" t="s">
        <v>469</v>
      </c>
      <c r="CF14" s="40" t="s">
        <v>471</v>
      </c>
      <c r="CG14" s="40" t="s">
        <v>472</v>
      </c>
      <c r="CH14" s="40" t="s">
        <v>473</v>
      </c>
      <c r="CI14" s="40" t="s">
        <v>109</v>
      </c>
      <c r="CJ14" s="40" t="s">
        <v>156</v>
      </c>
      <c r="CK14" s="40" t="s">
        <v>110</v>
      </c>
      <c r="CL14" s="40" t="s">
        <v>475</v>
      </c>
      <c r="CM14" s="40" t="s">
        <v>476</v>
      </c>
      <c r="CN14" s="40" t="s">
        <v>107</v>
      </c>
      <c r="CO14" s="40" t="s">
        <v>127</v>
      </c>
      <c r="CP14" s="40" t="s">
        <v>149</v>
      </c>
      <c r="CQ14" s="40" t="s">
        <v>129</v>
      </c>
      <c r="CR14" s="40" t="s">
        <v>150</v>
      </c>
      <c r="CS14" s="40" t="s">
        <v>151</v>
      </c>
      <c r="CT14" s="40" t="s">
        <v>152</v>
      </c>
      <c r="CU14" s="40" t="s">
        <v>153</v>
      </c>
      <c r="CV14" s="40" t="s">
        <v>332</v>
      </c>
      <c r="CW14" s="40" t="s">
        <v>122</v>
      </c>
      <c r="CX14" s="40" t="s">
        <v>154</v>
      </c>
      <c r="CY14" s="40" t="s">
        <v>482</v>
      </c>
      <c r="CZ14" s="40" t="s">
        <v>110</v>
      </c>
      <c r="DA14" s="40" t="s">
        <v>484</v>
      </c>
      <c r="DB14" s="40" t="s">
        <v>485</v>
      </c>
      <c r="DC14" s="40" t="s">
        <v>486</v>
      </c>
      <c r="DD14" s="40" t="s">
        <v>109</v>
      </c>
      <c r="DE14" s="40" t="s">
        <v>156</v>
      </c>
      <c r="DF14" s="40" t="s">
        <v>110</v>
      </c>
      <c r="DG14" s="40" t="s">
        <v>488</v>
      </c>
      <c r="DH14" s="40" t="s">
        <v>489</v>
      </c>
      <c r="DI14" s="40" t="s">
        <v>490</v>
      </c>
      <c r="DJ14" s="40" t="s">
        <v>491</v>
      </c>
      <c r="DK14" s="40" t="s">
        <v>492</v>
      </c>
      <c r="DL14" s="40" t="s">
        <v>493</v>
      </c>
      <c r="DM14" s="40" t="s">
        <v>162</v>
      </c>
      <c r="DN14" s="40" t="s">
        <v>494</v>
      </c>
      <c r="DO14" s="40" t="s">
        <v>495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8" t="s">
        <v>89</v>
      </c>
      <c r="B40" s="10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10" t="s">
        <v>413</v>
      </c>
      <c r="B41" s="111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 x14ac:dyDescent="0.25">
      <c r="B42" s="11"/>
      <c r="C42" s="12"/>
    </row>
    <row r="43" spans="1:119" x14ac:dyDescent="0.25">
      <c r="B43" s="78" t="s">
        <v>687</v>
      </c>
      <c r="C43" s="79"/>
      <c r="D43" s="79"/>
      <c r="E43" s="80"/>
      <c r="F43" s="36"/>
      <c r="G43" s="36"/>
    </row>
    <row r="44" spans="1:119" x14ac:dyDescent="0.25">
      <c r="B44" s="15" t="s">
        <v>393</v>
      </c>
      <c r="C44" s="15" t="s">
        <v>396</v>
      </c>
      <c r="D44" s="29">
        <f>E44/100*25</f>
        <v>0</v>
      </c>
      <c r="E44" s="30">
        <f>(C41+F41+I41+L41+O41+R41+U41)/7</f>
        <v>0</v>
      </c>
    </row>
    <row r="45" spans="1:119" x14ac:dyDescent="0.25">
      <c r="B45" s="4" t="s">
        <v>394</v>
      </c>
      <c r="C45" s="4" t="s">
        <v>396</v>
      </c>
      <c r="D45" s="3">
        <f>E45/100*25</f>
        <v>0</v>
      </c>
      <c r="E45" s="24">
        <f>(D41+G41+J41+M41+P41+S41+V41)/7</f>
        <v>0</v>
      </c>
    </row>
    <row r="46" spans="1:119" x14ac:dyDescent="0.25">
      <c r="B46" s="4" t="s">
        <v>395</v>
      </c>
      <c r="C46" s="4" t="s">
        <v>396</v>
      </c>
      <c r="D46" s="3">
        <f>E46/100*25</f>
        <v>0</v>
      </c>
      <c r="E46" s="24">
        <f>(E41+H41+K41+N41+Q41+T41+W41)/7</f>
        <v>0</v>
      </c>
    </row>
    <row r="47" spans="1:119" x14ac:dyDescent="0.25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 x14ac:dyDescent="0.25">
      <c r="B48" s="4"/>
      <c r="C48" s="4"/>
      <c r="D48" s="81" t="s">
        <v>240</v>
      </c>
      <c r="E48" s="81"/>
      <c r="F48" s="82" t="s">
        <v>686</v>
      </c>
      <c r="G48" s="82"/>
    </row>
    <row r="49" spans="2:7" x14ac:dyDescent="0.25">
      <c r="B49" s="4" t="s">
        <v>393</v>
      </c>
      <c r="C49" s="4" t="s">
        <v>397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 x14ac:dyDescent="0.25">
      <c r="B50" s="4" t="s">
        <v>394</v>
      </c>
      <c r="C50" s="4" t="s">
        <v>397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 x14ac:dyDescent="0.25">
      <c r="B51" s="4" t="s">
        <v>395</v>
      </c>
      <c r="C51" s="4" t="s">
        <v>397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 x14ac:dyDescent="0.25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 x14ac:dyDescent="0.25">
      <c r="B53" s="4" t="s">
        <v>393</v>
      </c>
      <c r="C53" s="4" t="s">
        <v>398</v>
      </c>
      <c r="D53" s="3">
        <f>E53/100*25</f>
        <v>0</v>
      </c>
      <c r="E53" s="24">
        <f>(BH41+BK41+BN41+BQ41+BT41)/5</f>
        <v>0</v>
      </c>
    </row>
    <row r="54" spans="2:7" x14ac:dyDescent="0.25">
      <c r="B54" s="4" t="s">
        <v>394</v>
      </c>
      <c r="C54" s="4" t="s">
        <v>398</v>
      </c>
      <c r="D54" s="3">
        <f>E54/100*25</f>
        <v>0</v>
      </c>
      <c r="E54" s="24">
        <f>(BI41+BL41+BO41+BR41+BU41)/5</f>
        <v>0</v>
      </c>
    </row>
    <row r="55" spans="2:7" x14ac:dyDescent="0.25">
      <c r="B55" s="4" t="s">
        <v>395</v>
      </c>
      <c r="C55" s="4" t="s">
        <v>398</v>
      </c>
      <c r="D55" s="3">
        <f>E55/100*25</f>
        <v>0</v>
      </c>
      <c r="E55" s="24">
        <f>(BJ41+BM41+BP41+BS41+BV41)/5</f>
        <v>0</v>
      </c>
    </row>
    <row r="56" spans="2:7" x14ac:dyDescent="0.25">
      <c r="B56" s="4"/>
      <c r="C56" s="4"/>
      <c r="D56" s="25">
        <f>SUM(D53:D55)</f>
        <v>0</v>
      </c>
      <c r="E56" s="26">
        <f>SUM(E53:E55)</f>
        <v>0</v>
      </c>
    </row>
    <row r="57" spans="2:7" x14ac:dyDescent="0.25">
      <c r="B57" s="4"/>
      <c r="C57" s="4"/>
      <c r="D57" s="83" t="s">
        <v>243</v>
      </c>
      <c r="E57" s="84"/>
      <c r="F57" s="63" t="s">
        <v>43</v>
      </c>
      <c r="G57" s="65"/>
    </row>
    <row r="58" spans="2:7" x14ac:dyDescent="0.25">
      <c r="B58" s="4" t="s">
        <v>393</v>
      </c>
      <c r="C58" s="4" t="s">
        <v>399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 x14ac:dyDescent="0.25">
      <c r="B59" s="4" t="s">
        <v>394</v>
      </c>
      <c r="C59" s="4" t="s">
        <v>399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 x14ac:dyDescent="0.25">
      <c r="B60" s="4" t="s">
        <v>395</v>
      </c>
      <c r="C60" s="4" t="s">
        <v>399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 x14ac:dyDescent="0.25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 x14ac:dyDescent="0.25">
      <c r="B62" s="4" t="s">
        <v>393</v>
      </c>
      <c r="C62" s="4" t="s">
        <v>400</v>
      </c>
      <c r="D62" s="3">
        <f>E62/100*25</f>
        <v>0</v>
      </c>
      <c r="E62" s="24">
        <f>(DA41+DD41+DG41+DJ41+DM41)/5</f>
        <v>0</v>
      </c>
    </row>
    <row r="63" spans="2:7" x14ac:dyDescent="0.25">
      <c r="B63" s="4" t="s">
        <v>394</v>
      </c>
      <c r="C63" s="4" t="s">
        <v>400</v>
      </c>
      <c r="D63" s="3">
        <f>E63/100*25</f>
        <v>0</v>
      </c>
      <c r="E63" s="24">
        <f>(DB41+DE41+DH41+DK41+DN41)/5</f>
        <v>0</v>
      </c>
    </row>
    <row r="64" spans="2:7" x14ac:dyDescent="0.25">
      <c r="B64" s="4" t="s">
        <v>395</v>
      </c>
      <c r="C64" s="4" t="s">
        <v>400</v>
      </c>
      <c r="D64" s="3">
        <f>E64/100*25</f>
        <v>0</v>
      </c>
      <c r="E64" s="24">
        <f>(DC41+DF41+DI41+DL41+DO41)/5</f>
        <v>0</v>
      </c>
    </row>
    <row r="65" spans="2:5" x14ac:dyDescent="0.2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246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417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62" t="s">
        <v>689</v>
      </c>
      <c r="DQ2" s="6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2" t="s">
        <v>0</v>
      </c>
      <c r="B4" s="112" t="s">
        <v>88</v>
      </c>
      <c r="C4" s="92" t="s">
        <v>237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87" t="s">
        <v>239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75" t="s">
        <v>496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117" t="s">
        <v>247</v>
      </c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9"/>
      <c r="DG4" s="115" t="s">
        <v>251</v>
      </c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</row>
    <row r="5" spans="1:122" ht="15.75" customHeight="1" x14ac:dyDescent="0.25">
      <c r="A5" s="112"/>
      <c r="B5" s="112"/>
      <c r="C5" s="96" t="s">
        <v>238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16" t="s">
        <v>240</v>
      </c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76" t="s">
        <v>241</v>
      </c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102" t="s">
        <v>32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4"/>
      <c r="AY5" s="102" t="s">
        <v>248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4"/>
      <c r="BK5" s="120" t="s">
        <v>243</v>
      </c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 t="s">
        <v>249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99" t="s">
        <v>250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1"/>
      <c r="CU5" s="90" t="s">
        <v>43</v>
      </c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121"/>
      <c r="DG5" s="76" t="s">
        <v>245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122" ht="0.75" customHeight="1" x14ac:dyDescent="0.25">
      <c r="A6" s="112"/>
      <c r="B6" s="11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5"/>
      <c r="AN6" s="15"/>
      <c r="AO6" s="15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12"/>
      <c r="B7" s="11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12"/>
      <c r="B8" s="11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12"/>
      <c r="B9" s="11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12"/>
      <c r="B10" s="11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2"/>
      <c r="B11" s="112"/>
      <c r="C11" s="97" t="s">
        <v>45</v>
      </c>
      <c r="D11" s="61" t="s">
        <v>2</v>
      </c>
      <c r="E11" s="61" t="s">
        <v>3</v>
      </c>
      <c r="F11" s="61" t="s">
        <v>46</v>
      </c>
      <c r="G11" s="61" t="s">
        <v>8</v>
      </c>
      <c r="H11" s="61" t="s">
        <v>1</v>
      </c>
      <c r="I11" s="95" t="s">
        <v>47</v>
      </c>
      <c r="J11" s="96"/>
      <c r="K11" s="96"/>
      <c r="L11" s="95" t="s">
        <v>48</v>
      </c>
      <c r="M11" s="96"/>
      <c r="N11" s="96"/>
      <c r="O11" s="116" t="s">
        <v>54</v>
      </c>
      <c r="P11" s="116"/>
      <c r="Q11" s="116"/>
      <c r="R11" s="116" t="s">
        <v>2</v>
      </c>
      <c r="S11" s="116"/>
      <c r="T11" s="116"/>
      <c r="U11" s="116" t="s">
        <v>55</v>
      </c>
      <c r="V11" s="116"/>
      <c r="W11" s="116"/>
      <c r="X11" s="116" t="s">
        <v>9</v>
      </c>
      <c r="Y11" s="116"/>
      <c r="Z11" s="116"/>
      <c r="AA11" s="116" t="s">
        <v>4</v>
      </c>
      <c r="AB11" s="116"/>
      <c r="AC11" s="116"/>
      <c r="AD11" s="76" t="s">
        <v>5</v>
      </c>
      <c r="AE11" s="76"/>
      <c r="AF11" s="76"/>
      <c r="AG11" s="116" t="s">
        <v>12</v>
      </c>
      <c r="AH11" s="116"/>
      <c r="AI11" s="116"/>
      <c r="AJ11" s="116" t="s">
        <v>6</v>
      </c>
      <c r="AK11" s="116"/>
      <c r="AL11" s="116"/>
      <c r="AM11" s="76" t="s">
        <v>252</v>
      </c>
      <c r="AN11" s="76"/>
      <c r="AO11" s="76"/>
      <c r="AP11" s="76" t="s">
        <v>253</v>
      </c>
      <c r="AQ11" s="76"/>
      <c r="AR11" s="76"/>
      <c r="AS11" s="76" t="s">
        <v>254</v>
      </c>
      <c r="AT11" s="76"/>
      <c r="AU11" s="76"/>
      <c r="AV11" s="76" t="s">
        <v>255</v>
      </c>
      <c r="AW11" s="76"/>
      <c r="AX11" s="76"/>
      <c r="AY11" s="76" t="s">
        <v>49</v>
      </c>
      <c r="AZ11" s="76"/>
      <c r="BA11" s="76"/>
      <c r="BB11" s="76" t="s">
        <v>50</v>
      </c>
      <c r="BC11" s="76"/>
      <c r="BD11" s="76"/>
      <c r="BE11" s="76" t="s">
        <v>51</v>
      </c>
      <c r="BF11" s="76"/>
      <c r="BG11" s="76"/>
      <c r="BH11" s="76" t="s">
        <v>52</v>
      </c>
      <c r="BI11" s="76"/>
      <c r="BJ11" s="76"/>
      <c r="BK11" s="76" t="s">
        <v>53</v>
      </c>
      <c r="BL11" s="76"/>
      <c r="BM11" s="76"/>
      <c r="BN11" s="76" t="s">
        <v>56</v>
      </c>
      <c r="BO11" s="76"/>
      <c r="BP11" s="76"/>
      <c r="BQ11" s="76" t="s">
        <v>57</v>
      </c>
      <c r="BR11" s="76"/>
      <c r="BS11" s="76"/>
      <c r="BT11" s="76" t="s">
        <v>58</v>
      </c>
      <c r="BU11" s="76"/>
      <c r="BV11" s="76"/>
      <c r="BW11" s="76" t="s">
        <v>59</v>
      </c>
      <c r="BX11" s="76"/>
      <c r="BY11" s="76"/>
      <c r="BZ11" s="76" t="s">
        <v>256</v>
      </c>
      <c r="CA11" s="76"/>
      <c r="CB11" s="76"/>
      <c r="CC11" s="76" t="s">
        <v>257</v>
      </c>
      <c r="CD11" s="76"/>
      <c r="CE11" s="76"/>
      <c r="CF11" s="76" t="s">
        <v>258</v>
      </c>
      <c r="CG11" s="76"/>
      <c r="CH11" s="76"/>
      <c r="CI11" s="76" t="s">
        <v>259</v>
      </c>
      <c r="CJ11" s="76"/>
      <c r="CK11" s="76"/>
      <c r="CL11" s="76" t="s">
        <v>260</v>
      </c>
      <c r="CM11" s="76"/>
      <c r="CN11" s="76"/>
      <c r="CO11" s="76" t="s">
        <v>261</v>
      </c>
      <c r="CP11" s="76"/>
      <c r="CQ11" s="76"/>
      <c r="CR11" s="76" t="s">
        <v>262</v>
      </c>
      <c r="CS11" s="76"/>
      <c r="CT11" s="76"/>
      <c r="CU11" s="76" t="s">
        <v>263</v>
      </c>
      <c r="CV11" s="76"/>
      <c r="CW11" s="76"/>
      <c r="CX11" s="76" t="s">
        <v>264</v>
      </c>
      <c r="CY11" s="76"/>
      <c r="CZ11" s="76"/>
      <c r="DA11" s="76" t="s">
        <v>265</v>
      </c>
      <c r="DB11" s="76"/>
      <c r="DC11" s="76"/>
      <c r="DD11" s="76" t="s">
        <v>266</v>
      </c>
      <c r="DE11" s="76"/>
      <c r="DF11" s="76"/>
      <c r="DG11" s="76" t="s">
        <v>267</v>
      </c>
      <c r="DH11" s="76"/>
      <c r="DI11" s="76"/>
      <c r="DJ11" s="76" t="s">
        <v>268</v>
      </c>
      <c r="DK11" s="76"/>
      <c r="DL11" s="76"/>
      <c r="DM11" s="76" t="s">
        <v>269</v>
      </c>
      <c r="DN11" s="76"/>
      <c r="DO11" s="76"/>
      <c r="DP11" s="76" t="s">
        <v>270</v>
      </c>
      <c r="DQ11" s="76"/>
      <c r="DR11" s="76"/>
    </row>
    <row r="12" spans="1:122" ht="51" customHeight="1" x14ac:dyDescent="0.25">
      <c r="A12" s="112"/>
      <c r="B12" s="113"/>
      <c r="C12" s="98" t="s">
        <v>497</v>
      </c>
      <c r="D12" s="98"/>
      <c r="E12" s="98"/>
      <c r="F12" s="98" t="s">
        <v>501</v>
      </c>
      <c r="G12" s="98"/>
      <c r="H12" s="98"/>
      <c r="I12" s="98" t="s">
        <v>167</v>
      </c>
      <c r="J12" s="98"/>
      <c r="K12" s="98"/>
      <c r="L12" s="98" t="s">
        <v>169</v>
      </c>
      <c r="M12" s="98"/>
      <c r="N12" s="98"/>
      <c r="O12" s="98" t="s">
        <v>505</v>
      </c>
      <c r="P12" s="98"/>
      <c r="Q12" s="98"/>
      <c r="R12" s="98" t="s">
        <v>506</v>
      </c>
      <c r="S12" s="98"/>
      <c r="T12" s="98"/>
      <c r="U12" s="98" t="s">
        <v>508</v>
      </c>
      <c r="V12" s="98"/>
      <c r="W12" s="98"/>
      <c r="X12" s="98" t="s">
        <v>511</v>
      </c>
      <c r="Y12" s="98"/>
      <c r="Z12" s="98"/>
      <c r="AA12" s="98" t="s">
        <v>514</v>
      </c>
      <c r="AB12" s="98"/>
      <c r="AC12" s="98"/>
      <c r="AD12" s="98" t="s">
        <v>182</v>
      </c>
      <c r="AE12" s="98"/>
      <c r="AF12" s="98"/>
      <c r="AG12" s="98" t="s">
        <v>517</v>
      </c>
      <c r="AH12" s="98"/>
      <c r="AI12" s="98"/>
      <c r="AJ12" s="98" t="s">
        <v>519</v>
      </c>
      <c r="AK12" s="98"/>
      <c r="AL12" s="98"/>
      <c r="AM12" s="98" t="s">
        <v>520</v>
      </c>
      <c r="AN12" s="98"/>
      <c r="AO12" s="98"/>
      <c r="AP12" s="106" t="s">
        <v>298</v>
      </c>
      <c r="AQ12" s="106"/>
      <c r="AR12" s="106"/>
      <c r="AS12" s="106" t="s">
        <v>524</v>
      </c>
      <c r="AT12" s="106"/>
      <c r="AU12" s="106"/>
      <c r="AV12" s="106" t="s">
        <v>528</v>
      </c>
      <c r="AW12" s="106"/>
      <c r="AX12" s="106"/>
      <c r="AY12" s="106" t="s">
        <v>530</v>
      </c>
      <c r="AZ12" s="106"/>
      <c r="BA12" s="106"/>
      <c r="BB12" s="106" t="s">
        <v>533</v>
      </c>
      <c r="BC12" s="106"/>
      <c r="BD12" s="106"/>
      <c r="BE12" s="106" t="s">
        <v>534</v>
      </c>
      <c r="BF12" s="106"/>
      <c r="BG12" s="106"/>
      <c r="BH12" s="106" t="s">
        <v>535</v>
      </c>
      <c r="BI12" s="106"/>
      <c r="BJ12" s="106"/>
      <c r="BK12" s="106" t="s">
        <v>536</v>
      </c>
      <c r="BL12" s="106"/>
      <c r="BM12" s="106"/>
      <c r="BN12" s="106" t="s">
        <v>538</v>
      </c>
      <c r="BO12" s="106"/>
      <c r="BP12" s="106"/>
      <c r="BQ12" s="106" t="s">
        <v>539</v>
      </c>
      <c r="BR12" s="106"/>
      <c r="BS12" s="106"/>
      <c r="BT12" s="106" t="s">
        <v>540</v>
      </c>
      <c r="BU12" s="106"/>
      <c r="BV12" s="106"/>
      <c r="BW12" s="106" t="s">
        <v>543</v>
      </c>
      <c r="BX12" s="106"/>
      <c r="BY12" s="106"/>
      <c r="BZ12" s="106" t="s">
        <v>544</v>
      </c>
      <c r="CA12" s="106"/>
      <c r="CB12" s="106"/>
      <c r="CC12" s="106" t="s">
        <v>548</v>
      </c>
      <c r="CD12" s="106"/>
      <c r="CE12" s="106"/>
      <c r="CF12" s="106" t="s">
        <v>551</v>
      </c>
      <c r="CG12" s="106"/>
      <c r="CH12" s="106"/>
      <c r="CI12" s="106" t="s">
        <v>552</v>
      </c>
      <c r="CJ12" s="106"/>
      <c r="CK12" s="106"/>
      <c r="CL12" s="106" t="s">
        <v>554</v>
      </c>
      <c r="CM12" s="106"/>
      <c r="CN12" s="106"/>
      <c r="CO12" s="106" t="s">
        <v>555</v>
      </c>
      <c r="CP12" s="106"/>
      <c r="CQ12" s="106"/>
      <c r="CR12" s="106" t="s">
        <v>557</v>
      </c>
      <c r="CS12" s="106"/>
      <c r="CT12" s="106"/>
      <c r="CU12" s="106" t="s">
        <v>558</v>
      </c>
      <c r="CV12" s="106"/>
      <c r="CW12" s="106"/>
      <c r="CX12" s="106" t="s">
        <v>559</v>
      </c>
      <c r="CY12" s="106"/>
      <c r="CZ12" s="106"/>
      <c r="DA12" s="106" t="s">
        <v>560</v>
      </c>
      <c r="DB12" s="106"/>
      <c r="DC12" s="106"/>
      <c r="DD12" s="106" t="s">
        <v>561</v>
      </c>
      <c r="DE12" s="106"/>
      <c r="DF12" s="106"/>
      <c r="DG12" s="107" t="s">
        <v>563</v>
      </c>
      <c r="DH12" s="107"/>
      <c r="DI12" s="107"/>
      <c r="DJ12" s="107" t="s">
        <v>567</v>
      </c>
      <c r="DK12" s="107"/>
      <c r="DL12" s="107"/>
      <c r="DM12" s="98" t="s">
        <v>570</v>
      </c>
      <c r="DN12" s="98"/>
      <c r="DO12" s="98"/>
      <c r="DP12" s="98" t="s">
        <v>572</v>
      </c>
      <c r="DQ12" s="98"/>
      <c r="DR12" s="98"/>
    </row>
    <row r="13" spans="1:122" ht="102.75" customHeight="1" x14ac:dyDescent="0.25">
      <c r="A13" s="112"/>
      <c r="B13" s="113"/>
      <c r="C13" s="40" t="s">
        <v>498</v>
      </c>
      <c r="D13" s="40" t="s">
        <v>499</v>
      </c>
      <c r="E13" s="40" t="s">
        <v>500</v>
      </c>
      <c r="F13" s="40" t="s">
        <v>163</v>
      </c>
      <c r="G13" s="40" t="s">
        <v>164</v>
      </c>
      <c r="H13" s="40" t="s">
        <v>165</v>
      </c>
      <c r="I13" s="40" t="s">
        <v>502</v>
      </c>
      <c r="J13" s="40" t="s">
        <v>503</v>
      </c>
      <c r="K13" s="40" t="s">
        <v>504</v>
      </c>
      <c r="L13" s="40" t="s">
        <v>170</v>
      </c>
      <c r="M13" s="40" t="s">
        <v>171</v>
      </c>
      <c r="N13" s="40" t="s">
        <v>172</v>
      </c>
      <c r="O13" s="40" t="s">
        <v>173</v>
      </c>
      <c r="P13" s="40" t="s">
        <v>174</v>
      </c>
      <c r="Q13" s="40" t="s">
        <v>175</v>
      </c>
      <c r="R13" s="40" t="s">
        <v>176</v>
      </c>
      <c r="S13" s="40" t="s">
        <v>332</v>
      </c>
      <c r="T13" s="40" t="s">
        <v>507</v>
      </c>
      <c r="U13" s="40" t="s">
        <v>509</v>
      </c>
      <c r="V13" s="40" t="s">
        <v>510</v>
      </c>
      <c r="W13" s="40" t="s">
        <v>122</v>
      </c>
      <c r="X13" s="40" t="s">
        <v>389</v>
      </c>
      <c r="Y13" s="40" t="s">
        <v>512</v>
      </c>
      <c r="Z13" s="40" t="s">
        <v>513</v>
      </c>
      <c r="AA13" s="40" t="s">
        <v>181</v>
      </c>
      <c r="AB13" s="40" t="s">
        <v>515</v>
      </c>
      <c r="AC13" s="40" t="s">
        <v>516</v>
      </c>
      <c r="AD13" s="40" t="s">
        <v>127</v>
      </c>
      <c r="AE13" s="40" t="s">
        <v>149</v>
      </c>
      <c r="AF13" s="40" t="s">
        <v>129</v>
      </c>
      <c r="AG13" s="40" t="s">
        <v>183</v>
      </c>
      <c r="AH13" s="40" t="s">
        <v>518</v>
      </c>
      <c r="AI13" s="40" t="s">
        <v>207</v>
      </c>
      <c r="AJ13" s="40" t="s">
        <v>184</v>
      </c>
      <c r="AK13" s="40" t="s">
        <v>185</v>
      </c>
      <c r="AL13" s="40" t="s">
        <v>186</v>
      </c>
      <c r="AM13" s="40" t="s">
        <v>521</v>
      </c>
      <c r="AN13" s="40" t="s">
        <v>522</v>
      </c>
      <c r="AO13" s="40" t="s">
        <v>523</v>
      </c>
      <c r="AP13" s="40" t="s">
        <v>299</v>
      </c>
      <c r="AQ13" s="40" t="s">
        <v>300</v>
      </c>
      <c r="AR13" s="40" t="s">
        <v>301</v>
      </c>
      <c r="AS13" s="40" t="s">
        <v>525</v>
      </c>
      <c r="AT13" s="40" t="s">
        <v>526</v>
      </c>
      <c r="AU13" s="40" t="s">
        <v>527</v>
      </c>
      <c r="AV13" s="40" t="s">
        <v>303</v>
      </c>
      <c r="AW13" s="40" t="s">
        <v>529</v>
      </c>
      <c r="AX13" s="40" t="s">
        <v>304</v>
      </c>
      <c r="AY13" s="22" t="s">
        <v>187</v>
      </c>
      <c r="AZ13" s="22" t="s">
        <v>531</v>
      </c>
      <c r="BA13" s="22" t="s">
        <v>532</v>
      </c>
      <c r="BB13" s="22" t="s">
        <v>188</v>
      </c>
      <c r="BC13" s="22" t="s">
        <v>189</v>
      </c>
      <c r="BD13" s="22" t="s">
        <v>190</v>
      </c>
      <c r="BE13" s="22" t="s">
        <v>191</v>
      </c>
      <c r="BF13" s="22" t="s">
        <v>388</v>
      </c>
      <c r="BG13" s="22" t="s">
        <v>192</v>
      </c>
      <c r="BH13" s="22" t="s">
        <v>100</v>
      </c>
      <c r="BI13" s="22" t="s">
        <v>193</v>
      </c>
      <c r="BJ13" s="22" t="s">
        <v>194</v>
      </c>
      <c r="BK13" s="22" t="s">
        <v>308</v>
      </c>
      <c r="BL13" s="22" t="s">
        <v>537</v>
      </c>
      <c r="BM13" s="22" t="s">
        <v>309</v>
      </c>
      <c r="BN13" s="22" t="s">
        <v>305</v>
      </c>
      <c r="BO13" s="22" t="s">
        <v>306</v>
      </c>
      <c r="BP13" s="22" t="s">
        <v>307</v>
      </c>
      <c r="BQ13" s="22" t="s">
        <v>310</v>
      </c>
      <c r="BR13" s="22" t="s">
        <v>391</v>
      </c>
      <c r="BS13" s="22" t="s">
        <v>311</v>
      </c>
      <c r="BT13" s="22" t="s">
        <v>312</v>
      </c>
      <c r="BU13" s="22" t="s">
        <v>541</v>
      </c>
      <c r="BV13" s="22" t="s">
        <v>542</v>
      </c>
      <c r="BW13" s="22" t="s">
        <v>157</v>
      </c>
      <c r="BX13" s="22" t="s">
        <v>158</v>
      </c>
      <c r="BY13" s="22" t="s">
        <v>177</v>
      </c>
      <c r="BZ13" s="22" t="s">
        <v>545</v>
      </c>
      <c r="CA13" s="22" t="s">
        <v>546</v>
      </c>
      <c r="CB13" s="22" t="s">
        <v>547</v>
      </c>
      <c r="CC13" s="22" t="s">
        <v>549</v>
      </c>
      <c r="CD13" s="22" t="s">
        <v>314</v>
      </c>
      <c r="CE13" s="22" t="s">
        <v>550</v>
      </c>
      <c r="CF13" s="22" t="s">
        <v>315</v>
      </c>
      <c r="CG13" s="22" t="s">
        <v>316</v>
      </c>
      <c r="CH13" s="22" t="s">
        <v>317</v>
      </c>
      <c r="CI13" s="22" t="s">
        <v>318</v>
      </c>
      <c r="CJ13" s="22" t="s">
        <v>553</v>
      </c>
      <c r="CK13" s="22" t="s">
        <v>319</v>
      </c>
      <c r="CL13" s="22" t="s">
        <v>320</v>
      </c>
      <c r="CM13" s="22" t="s">
        <v>321</v>
      </c>
      <c r="CN13" s="22" t="s">
        <v>322</v>
      </c>
      <c r="CO13" s="22" t="s">
        <v>168</v>
      </c>
      <c r="CP13" s="22" t="s">
        <v>323</v>
      </c>
      <c r="CQ13" s="22" t="s">
        <v>556</v>
      </c>
      <c r="CR13" s="22" t="s">
        <v>324</v>
      </c>
      <c r="CS13" s="22" t="s">
        <v>325</v>
      </c>
      <c r="CT13" s="22" t="s">
        <v>326</v>
      </c>
      <c r="CU13" s="22" t="s">
        <v>329</v>
      </c>
      <c r="CV13" s="22" t="s">
        <v>330</v>
      </c>
      <c r="CW13" s="22" t="s">
        <v>331</v>
      </c>
      <c r="CX13" s="22" t="s">
        <v>333</v>
      </c>
      <c r="CY13" s="22" t="s">
        <v>334</v>
      </c>
      <c r="CZ13" s="22" t="s">
        <v>335</v>
      </c>
      <c r="DA13" s="22" t="s">
        <v>336</v>
      </c>
      <c r="DB13" s="22" t="s">
        <v>130</v>
      </c>
      <c r="DC13" s="22" t="s">
        <v>337</v>
      </c>
      <c r="DD13" s="22" t="s">
        <v>562</v>
      </c>
      <c r="DE13" s="22" t="s">
        <v>302</v>
      </c>
      <c r="DF13" s="22" t="s">
        <v>145</v>
      </c>
      <c r="DG13" s="40" t="s">
        <v>564</v>
      </c>
      <c r="DH13" s="40" t="s">
        <v>565</v>
      </c>
      <c r="DI13" s="40" t="s">
        <v>566</v>
      </c>
      <c r="DJ13" s="40" t="s">
        <v>392</v>
      </c>
      <c r="DK13" s="40" t="s">
        <v>568</v>
      </c>
      <c r="DL13" s="40" t="s">
        <v>569</v>
      </c>
      <c r="DM13" s="40" t="s">
        <v>338</v>
      </c>
      <c r="DN13" s="40" t="s">
        <v>339</v>
      </c>
      <c r="DO13" s="40" t="s">
        <v>571</v>
      </c>
      <c r="DP13" s="40" t="s">
        <v>340</v>
      </c>
      <c r="DQ13" s="40" t="s">
        <v>160</v>
      </c>
      <c r="DR13" s="40" t="s">
        <v>341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5"/>
      <c r="U14" s="15"/>
      <c r="V14" s="15"/>
      <c r="W14" s="13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5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8" t="s">
        <v>89</v>
      </c>
      <c r="B39" s="10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10" t="s">
        <v>412</v>
      </c>
      <c r="B40" s="111"/>
      <c r="C40" s="21">
        <f>C39/25%</f>
        <v>0</v>
      </c>
      <c r="D40" s="21">
        <f>D39/25%</f>
        <v>0</v>
      </c>
      <c r="E40" s="21">
        <f t="shared" ref="E40:BP40" si="3">E39/25%</f>
        <v>0</v>
      </c>
      <c r="F40" s="21">
        <f t="shared" si="3"/>
        <v>0</v>
      </c>
      <c r="G40" s="21">
        <f t="shared" si="3"/>
        <v>0</v>
      </c>
      <c r="H40" s="21">
        <f t="shared" si="3"/>
        <v>0</v>
      </c>
      <c r="I40" s="21">
        <f t="shared" si="3"/>
        <v>0</v>
      </c>
      <c r="J40" s="21">
        <f t="shared" si="3"/>
        <v>0</v>
      </c>
      <c r="K40" s="21">
        <f t="shared" si="3"/>
        <v>0</v>
      </c>
      <c r="L40" s="21">
        <f t="shared" si="3"/>
        <v>0</v>
      </c>
      <c r="M40" s="21">
        <f t="shared" si="3"/>
        <v>0</v>
      </c>
      <c r="N40" s="21">
        <f t="shared" si="3"/>
        <v>0</v>
      </c>
      <c r="O40" s="21">
        <f t="shared" si="3"/>
        <v>0</v>
      </c>
      <c r="P40" s="21">
        <f t="shared" si="3"/>
        <v>0</v>
      </c>
      <c r="Q40" s="21">
        <f t="shared" si="3"/>
        <v>0</v>
      </c>
      <c r="R40" s="21">
        <f t="shared" si="3"/>
        <v>0</v>
      </c>
      <c r="S40" s="21">
        <f t="shared" si="3"/>
        <v>0</v>
      </c>
      <c r="T40" s="21">
        <f t="shared" si="3"/>
        <v>0</v>
      </c>
      <c r="U40" s="21">
        <f t="shared" si="3"/>
        <v>0</v>
      </c>
      <c r="V40" s="21">
        <f t="shared" si="3"/>
        <v>0</v>
      </c>
      <c r="W40" s="21">
        <f t="shared" si="3"/>
        <v>0</v>
      </c>
      <c r="X40" s="21">
        <f t="shared" si="3"/>
        <v>0</v>
      </c>
      <c r="Y40" s="21">
        <f t="shared" si="3"/>
        <v>0</v>
      </c>
      <c r="Z40" s="21">
        <f t="shared" si="3"/>
        <v>0</v>
      </c>
      <c r="AA40" s="21">
        <f t="shared" si="3"/>
        <v>0</v>
      </c>
      <c r="AB40" s="21">
        <f t="shared" si="3"/>
        <v>0</v>
      </c>
      <c r="AC40" s="21">
        <f t="shared" si="3"/>
        <v>0</v>
      </c>
      <c r="AD40" s="21">
        <f t="shared" si="3"/>
        <v>0</v>
      </c>
      <c r="AE40" s="21">
        <f t="shared" si="3"/>
        <v>0</v>
      </c>
      <c r="AF40" s="21">
        <f t="shared" si="3"/>
        <v>0</v>
      </c>
      <c r="AG40" s="21">
        <f t="shared" si="3"/>
        <v>0</v>
      </c>
      <c r="AH40" s="21">
        <f t="shared" si="3"/>
        <v>0</v>
      </c>
      <c r="AI40" s="21">
        <f t="shared" si="3"/>
        <v>0</v>
      </c>
      <c r="AJ40" s="21">
        <f t="shared" si="3"/>
        <v>0</v>
      </c>
      <c r="AK40" s="21">
        <f t="shared" si="3"/>
        <v>0</v>
      </c>
      <c r="AL40" s="21">
        <f t="shared" si="3"/>
        <v>0</v>
      </c>
      <c r="AM40" s="21">
        <f t="shared" si="3"/>
        <v>0</v>
      </c>
      <c r="AN40" s="21">
        <f t="shared" si="3"/>
        <v>0</v>
      </c>
      <c r="AO40" s="21">
        <f t="shared" si="3"/>
        <v>0</v>
      </c>
      <c r="AP40" s="21">
        <f t="shared" si="3"/>
        <v>0</v>
      </c>
      <c r="AQ40" s="21">
        <f t="shared" si="3"/>
        <v>0</v>
      </c>
      <c r="AR40" s="21">
        <f t="shared" si="3"/>
        <v>0</v>
      </c>
      <c r="AS40" s="21">
        <f t="shared" si="3"/>
        <v>0</v>
      </c>
      <c r="AT40" s="21">
        <f t="shared" si="3"/>
        <v>0</v>
      </c>
      <c r="AU40" s="21">
        <f t="shared" si="3"/>
        <v>0</v>
      </c>
      <c r="AV40" s="21">
        <f t="shared" si="3"/>
        <v>0</v>
      </c>
      <c r="AW40" s="21">
        <f t="shared" si="3"/>
        <v>0</v>
      </c>
      <c r="AX40" s="21">
        <f t="shared" si="3"/>
        <v>0</v>
      </c>
      <c r="AY40" s="21">
        <f t="shared" si="3"/>
        <v>0</v>
      </c>
      <c r="AZ40" s="21">
        <f t="shared" si="3"/>
        <v>0</v>
      </c>
      <c r="BA40" s="21">
        <f t="shared" si="3"/>
        <v>0</v>
      </c>
      <c r="BB40" s="21">
        <f t="shared" si="3"/>
        <v>0</v>
      </c>
      <c r="BC40" s="21">
        <f t="shared" si="3"/>
        <v>0</v>
      </c>
      <c r="BD40" s="21">
        <f t="shared" si="3"/>
        <v>0</v>
      </c>
      <c r="BE40" s="21">
        <f t="shared" si="3"/>
        <v>0</v>
      </c>
      <c r="BF40" s="21">
        <f t="shared" si="3"/>
        <v>0</v>
      </c>
      <c r="BG40" s="21">
        <f t="shared" si="3"/>
        <v>0</v>
      </c>
      <c r="BH40" s="23">
        <f t="shared" si="3"/>
        <v>0</v>
      </c>
      <c r="BI40" s="23">
        <f t="shared" si="3"/>
        <v>0</v>
      </c>
      <c r="BJ40" s="23">
        <f t="shared" si="3"/>
        <v>0</v>
      </c>
      <c r="BK40" s="23">
        <f t="shared" si="3"/>
        <v>0</v>
      </c>
      <c r="BL40" s="23">
        <f t="shared" si="3"/>
        <v>0</v>
      </c>
      <c r="BM40" s="23">
        <f t="shared" si="3"/>
        <v>0</v>
      </c>
      <c r="BN40" s="23">
        <f t="shared" si="3"/>
        <v>0</v>
      </c>
      <c r="BO40" s="23">
        <f t="shared" si="3"/>
        <v>0</v>
      </c>
      <c r="BP40" s="23">
        <f t="shared" si="3"/>
        <v>0</v>
      </c>
      <c r="BQ40" s="23">
        <f t="shared" ref="BQ40:DO40" si="4">BQ39/25%</f>
        <v>0</v>
      </c>
      <c r="BR40" s="23">
        <f t="shared" si="4"/>
        <v>0</v>
      </c>
      <c r="BS40" s="23">
        <f t="shared" si="4"/>
        <v>0</v>
      </c>
      <c r="BT40" s="23">
        <f t="shared" si="4"/>
        <v>0</v>
      </c>
      <c r="BU40" s="23">
        <f t="shared" si="4"/>
        <v>0</v>
      </c>
      <c r="BV40" s="23">
        <f t="shared" si="4"/>
        <v>0</v>
      </c>
      <c r="BW40" s="21">
        <f t="shared" si="4"/>
        <v>0</v>
      </c>
      <c r="BX40" s="21">
        <f t="shared" si="4"/>
        <v>0</v>
      </c>
      <c r="BY40" s="21">
        <f t="shared" si="4"/>
        <v>0</v>
      </c>
      <c r="BZ40" s="21">
        <f t="shared" si="4"/>
        <v>0</v>
      </c>
      <c r="CA40" s="21">
        <f t="shared" si="4"/>
        <v>0</v>
      </c>
      <c r="CB40" s="21">
        <f t="shared" si="4"/>
        <v>0</v>
      </c>
      <c r="CC40" s="21">
        <f t="shared" si="4"/>
        <v>0</v>
      </c>
      <c r="CD40" s="21">
        <f t="shared" si="4"/>
        <v>0</v>
      </c>
      <c r="CE40" s="21">
        <f t="shared" si="4"/>
        <v>0</v>
      </c>
      <c r="CF40" s="21">
        <f t="shared" si="4"/>
        <v>0</v>
      </c>
      <c r="CG40" s="21">
        <f t="shared" si="4"/>
        <v>0</v>
      </c>
      <c r="CH40" s="21">
        <f t="shared" si="4"/>
        <v>0</v>
      </c>
      <c r="CI40" s="21">
        <f t="shared" si="4"/>
        <v>0</v>
      </c>
      <c r="CJ40" s="21">
        <f t="shared" si="4"/>
        <v>0</v>
      </c>
      <c r="CK40" s="21">
        <f t="shared" si="4"/>
        <v>0</v>
      </c>
      <c r="CL40" s="21">
        <f t="shared" si="4"/>
        <v>0</v>
      </c>
      <c r="CM40" s="21">
        <f t="shared" si="4"/>
        <v>0</v>
      </c>
      <c r="CN40" s="21">
        <f t="shared" si="4"/>
        <v>0</v>
      </c>
      <c r="CO40" s="21">
        <f t="shared" si="4"/>
        <v>0</v>
      </c>
      <c r="CP40" s="21">
        <f t="shared" si="4"/>
        <v>0</v>
      </c>
      <c r="CQ40" s="21">
        <f t="shared" si="4"/>
        <v>0</v>
      </c>
      <c r="CR40" s="21">
        <f t="shared" si="4"/>
        <v>0</v>
      </c>
      <c r="CS40" s="21">
        <f t="shared" si="4"/>
        <v>0</v>
      </c>
      <c r="CT40" s="21">
        <f t="shared" si="4"/>
        <v>0</v>
      </c>
      <c r="CU40" s="21">
        <f t="shared" si="4"/>
        <v>0</v>
      </c>
      <c r="CV40" s="21">
        <f t="shared" si="4"/>
        <v>0</v>
      </c>
      <c r="CW40" s="21">
        <f t="shared" si="4"/>
        <v>0</v>
      </c>
      <c r="CX40" s="21">
        <f t="shared" si="4"/>
        <v>0</v>
      </c>
      <c r="CY40" s="21">
        <f t="shared" si="4"/>
        <v>0</v>
      </c>
      <c r="CZ40" s="21">
        <f t="shared" si="4"/>
        <v>0</v>
      </c>
      <c r="DA40" s="23">
        <f t="shared" si="4"/>
        <v>0</v>
      </c>
      <c r="DB40" s="23">
        <f t="shared" si="4"/>
        <v>0</v>
      </c>
      <c r="DC40" s="23">
        <f t="shared" si="4"/>
        <v>0</v>
      </c>
      <c r="DD40" s="23">
        <f t="shared" si="4"/>
        <v>0</v>
      </c>
      <c r="DE40" s="23">
        <f t="shared" si="4"/>
        <v>0</v>
      </c>
      <c r="DF40" s="23">
        <f t="shared" si="4"/>
        <v>0</v>
      </c>
      <c r="DG40" s="23">
        <f t="shared" si="4"/>
        <v>0</v>
      </c>
      <c r="DH40" s="23">
        <f t="shared" si="4"/>
        <v>0</v>
      </c>
      <c r="DI40" s="23">
        <f t="shared" si="4"/>
        <v>0</v>
      </c>
      <c r="DJ40" s="23">
        <f t="shared" si="4"/>
        <v>0</v>
      </c>
      <c r="DK40" s="23">
        <f t="shared" si="4"/>
        <v>0</v>
      </c>
      <c r="DL40" s="23">
        <f t="shared" si="4"/>
        <v>0</v>
      </c>
      <c r="DM40" s="23">
        <f t="shared" si="4"/>
        <v>0</v>
      </c>
      <c r="DN40" s="23">
        <f t="shared" si="4"/>
        <v>0</v>
      </c>
      <c r="DO40" s="23">
        <f t="shared" si="4"/>
        <v>0</v>
      </c>
      <c r="DP40" s="23">
        <f t="shared" ref="DP40:DR40" si="5">DP39/25%</f>
        <v>0</v>
      </c>
      <c r="DQ40" s="23">
        <f t="shared" si="5"/>
        <v>0</v>
      </c>
      <c r="DR40" s="23">
        <f t="shared" si="5"/>
        <v>0</v>
      </c>
    </row>
    <row r="42" spans="1:122" x14ac:dyDescent="0.25">
      <c r="B42" s="114" t="s">
        <v>687</v>
      </c>
      <c r="C42" s="114"/>
      <c r="D42" s="114"/>
      <c r="E42" s="114"/>
      <c r="F42" s="36"/>
      <c r="G42" s="36"/>
    </row>
    <row r="43" spans="1:122" x14ac:dyDescent="0.25">
      <c r="B43" s="4" t="s">
        <v>393</v>
      </c>
      <c r="C43" s="4" t="s">
        <v>401</v>
      </c>
      <c r="D43" s="3">
        <f>E43/100*25</f>
        <v>0</v>
      </c>
      <c r="E43" s="24">
        <f>(C40+F40+I40+L40)/4</f>
        <v>0</v>
      </c>
    </row>
    <row r="44" spans="1:122" x14ac:dyDescent="0.25">
      <c r="B44" s="4" t="s">
        <v>394</v>
      </c>
      <c r="C44" s="4" t="s">
        <v>401</v>
      </c>
      <c r="D44" s="3">
        <f>E44/100*25</f>
        <v>0</v>
      </c>
      <c r="E44" s="24">
        <f>(D40+G40+J40+M40)/4</f>
        <v>0</v>
      </c>
    </row>
    <row r="45" spans="1:122" x14ac:dyDescent="0.25">
      <c r="B45" s="4" t="s">
        <v>395</v>
      </c>
      <c r="C45" s="4" t="s">
        <v>401</v>
      </c>
      <c r="D45" s="3">
        <f>E45/100*25</f>
        <v>0</v>
      </c>
      <c r="E45" s="24">
        <f>(E40+H40+K40+N40)/4</f>
        <v>0</v>
      </c>
    </row>
    <row r="46" spans="1:122" x14ac:dyDescent="0.25">
      <c r="B46" s="4"/>
      <c r="C46" s="4"/>
      <c r="D46" s="25">
        <f>SUM(D43:D45)</f>
        <v>0</v>
      </c>
      <c r="E46" s="26">
        <f>SUM(E43:E45)</f>
        <v>0</v>
      </c>
    </row>
    <row r="47" spans="1:122" ht="29.25" customHeight="1" x14ac:dyDescent="0.25">
      <c r="B47" s="4"/>
      <c r="C47" s="17"/>
      <c r="D47" s="81" t="s">
        <v>240</v>
      </c>
      <c r="E47" s="81"/>
      <c r="F47" s="82" t="s">
        <v>241</v>
      </c>
      <c r="G47" s="82"/>
    </row>
    <row r="48" spans="1:122" x14ac:dyDescent="0.25">
      <c r="B48" s="4" t="s">
        <v>393</v>
      </c>
      <c r="C48" s="17" t="s">
        <v>402</v>
      </c>
      <c r="D48" s="27">
        <f>E48/100*25</f>
        <v>0</v>
      </c>
      <c r="E48" s="24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394</v>
      </c>
      <c r="C49" s="17" t="s">
        <v>402</v>
      </c>
      <c r="D49" s="27">
        <f>E49/100*25</f>
        <v>0</v>
      </c>
      <c r="E49" s="24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395</v>
      </c>
      <c r="C50" s="17" t="s">
        <v>402</v>
      </c>
      <c r="D50" s="27">
        <f>E50/100*25</f>
        <v>0</v>
      </c>
      <c r="E50" s="24">
        <f>(Q40+T40+W40+Z40)/4</f>
        <v>0</v>
      </c>
      <c r="F50" s="3">
        <f>G50/100*25</f>
        <v>0</v>
      </c>
      <c r="G50" s="38">
        <f>(AC40+AF40+AI40+AL40)/4</f>
        <v>0</v>
      </c>
    </row>
    <row r="51" spans="2:13" x14ac:dyDescent="0.25">
      <c r="B51" s="4"/>
      <c r="C51" s="17"/>
      <c r="D51" s="26">
        <f>SUM(D48:D50)</f>
        <v>0</v>
      </c>
      <c r="E51" s="26">
        <f>SUM(E48:E50)</f>
        <v>0</v>
      </c>
      <c r="F51" s="37">
        <f>SUM(F48:F50)</f>
        <v>0</v>
      </c>
      <c r="G51" s="39">
        <f>SUM(G48:G50)</f>
        <v>0</v>
      </c>
    </row>
    <row r="52" spans="2:13" x14ac:dyDescent="0.25">
      <c r="B52" s="4" t="s">
        <v>393</v>
      </c>
      <c r="C52" s="4" t="s">
        <v>403</v>
      </c>
      <c r="D52" s="3">
        <f>E52/100*25</f>
        <v>0</v>
      </c>
      <c r="E52" s="24">
        <f>(AM40+AP40+AS40+AV40)/4</f>
        <v>0</v>
      </c>
    </row>
    <row r="53" spans="2:13" x14ac:dyDescent="0.25">
      <c r="B53" s="4" t="s">
        <v>394</v>
      </c>
      <c r="C53" s="4" t="s">
        <v>403</v>
      </c>
      <c r="D53" s="3">
        <f>E53/100*25</f>
        <v>0</v>
      </c>
      <c r="E53" s="24">
        <f>(AN40+AQ40+AT40+AW40)/4</f>
        <v>0</v>
      </c>
    </row>
    <row r="54" spans="2:13" x14ac:dyDescent="0.25">
      <c r="B54" s="4" t="s">
        <v>395</v>
      </c>
      <c r="C54" s="4" t="s">
        <v>403</v>
      </c>
      <c r="D54" s="3">
        <f>E54/100*25</f>
        <v>0</v>
      </c>
      <c r="E54" s="24">
        <f>(AO40+AR40+AU40+AX40)/4</f>
        <v>0</v>
      </c>
    </row>
    <row r="55" spans="2:13" x14ac:dyDescent="0.25">
      <c r="B55" s="28"/>
      <c r="C55" s="28"/>
      <c r="D55" s="31">
        <f>SUM(D52:D54)</f>
        <v>0</v>
      </c>
      <c r="E55" s="32">
        <f>SUM(E52:E54)</f>
        <v>0</v>
      </c>
      <c r="F55" s="33"/>
    </row>
    <row r="56" spans="2:13" x14ac:dyDescent="0.25">
      <c r="B56" s="4"/>
      <c r="C56" s="4"/>
      <c r="D56" s="81" t="s">
        <v>248</v>
      </c>
      <c r="E56" s="81"/>
      <c r="F56" s="81" t="s">
        <v>243</v>
      </c>
      <c r="G56" s="81"/>
      <c r="H56" s="115" t="s">
        <v>249</v>
      </c>
      <c r="I56" s="115"/>
      <c r="J56" s="115" t="s">
        <v>250</v>
      </c>
      <c r="K56" s="115"/>
      <c r="L56" s="115" t="s">
        <v>43</v>
      </c>
      <c r="M56" s="115"/>
    </row>
    <row r="57" spans="2:13" x14ac:dyDescent="0.25">
      <c r="B57" s="4" t="s">
        <v>393</v>
      </c>
      <c r="C57" s="4" t="s">
        <v>404</v>
      </c>
      <c r="D57" s="3">
        <f>E57/100*25</f>
        <v>0</v>
      </c>
      <c r="E57" s="24">
        <f>(AY40+BB40+BE40+BH40)/4</f>
        <v>0</v>
      </c>
      <c r="F57" s="3">
        <f>G57/100*25</f>
        <v>0</v>
      </c>
      <c r="G57" s="24">
        <f>(BK40+BN40+BQ40+BT40)/4</f>
        <v>0</v>
      </c>
      <c r="H57" s="3">
        <f>I57/100*25</f>
        <v>0</v>
      </c>
      <c r="I57" s="24">
        <f>(BW40+BZ40+CC40+CF40)/4</f>
        <v>0</v>
      </c>
      <c r="J57" s="3">
        <f>K57/100*25</f>
        <v>0</v>
      </c>
      <c r="K57" s="24">
        <f>(CI40+CL40+CO40+CR40)/4</f>
        <v>0</v>
      </c>
      <c r="L57" s="3">
        <f>M57/100*25</f>
        <v>0</v>
      </c>
      <c r="M57" s="24">
        <f>(CU40+CX40+DA40+DD40)/4</f>
        <v>0</v>
      </c>
    </row>
    <row r="58" spans="2:13" x14ac:dyDescent="0.25">
      <c r="B58" s="4" t="s">
        <v>394</v>
      </c>
      <c r="C58" s="4" t="s">
        <v>404</v>
      </c>
      <c r="D58" s="3">
        <f>E58/100*25</f>
        <v>0</v>
      </c>
      <c r="E58" s="24">
        <f>(AZ40+BC40+BF40+BI40)/4</f>
        <v>0</v>
      </c>
      <c r="F58" s="3">
        <f>G58/100*25</f>
        <v>0</v>
      </c>
      <c r="G58" s="24">
        <f>(BL40+BO40+BR40+BU40)/4</f>
        <v>0</v>
      </c>
      <c r="H58" s="3">
        <f>I58/100*25</f>
        <v>0</v>
      </c>
      <c r="I58" s="24">
        <f>(BX40+CA40+CD40+CG40)/4</f>
        <v>0</v>
      </c>
      <c r="J58" s="3">
        <f>K58/100*25</f>
        <v>0</v>
      </c>
      <c r="K58" s="24">
        <f>(CJ40+CM40+CP40+CS40)/4</f>
        <v>0</v>
      </c>
      <c r="L58" s="3">
        <f>M58/100*25</f>
        <v>0</v>
      </c>
      <c r="M58" s="24">
        <f>(CV40+CY40+DB40+DE40)/4</f>
        <v>0</v>
      </c>
    </row>
    <row r="59" spans="2:13" x14ac:dyDescent="0.25">
      <c r="B59" s="4" t="s">
        <v>395</v>
      </c>
      <c r="C59" s="4" t="s">
        <v>404</v>
      </c>
      <c r="D59" s="3">
        <f>E59/100*25</f>
        <v>0</v>
      </c>
      <c r="E59" s="24">
        <f>(BA40+BD40+BG40+BJ40)/4</f>
        <v>0</v>
      </c>
      <c r="F59" s="3">
        <f>G59/100*25</f>
        <v>0</v>
      </c>
      <c r="G59" s="24">
        <f>(BM40+BP40+BS40+BV40)/4</f>
        <v>0</v>
      </c>
      <c r="H59" s="3">
        <f>I59/100*25</f>
        <v>0</v>
      </c>
      <c r="I59" s="24">
        <f>(BY40+CB40+CE40+CH40)/4</f>
        <v>0</v>
      </c>
      <c r="J59" s="3">
        <f>K59/100*25</f>
        <v>0</v>
      </c>
      <c r="K59" s="24">
        <f>(CK40+CN40+CQ40+CT40)/4</f>
        <v>0</v>
      </c>
      <c r="L59" s="3">
        <f>M59/100*25</f>
        <v>0</v>
      </c>
      <c r="M59" s="24">
        <f>(CW40+CZ40+DC40+DF40)/4</f>
        <v>0</v>
      </c>
    </row>
    <row r="60" spans="2:13" x14ac:dyDescent="0.25">
      <c r="B60" s="4"/>
      <c r="C60" s="4"/>
      <c r="D60" s="25">
        <f>SUM(D57:D59)</f>
        <v>0</v>
      </c>
      <c r="E60" s="25">
        <f>SUM(E57:E59)</f>
        <v>0</v>
      </c>
      <c r="F60" s="25">
        <v>0</v>
      </c>
      <c r="G60" s="25">
        <v>0</v>
      </c>
      <c r="H60" s="25">
        <f t="shared" ref="H60:M60" si="6">SUM(H57:H59)</f>
        <v>0</v>
      </c>
      <c r="I60" s="26">
        <f t="shared" si="6"/>
        <v>0</v>
      </c>
      <c r="J60" s="25">
        <f t="shared" si="6"/>
        <v>0</v>
      </c>
      <c r="K60" s="26">
        <f t="shared" si="6"/>
        <v>0</v>
      </c>
      <c r="L60" s="25">
        <f t="shared" si="6"/>
        <v>0</v>
      </c>
      <c r="M60" s="26">
        <f t="shared" si="6"/>
        <v>0</v>
      </c>
    </row>
    <row r="61" spans="2:13" x14ac:dyDescent="0.25">
      <c r="B61" s="4" t="s">
        <v>393</v>
      </c>
      <c r="C61" s="4" t="s">
        <v>405</v>
      </c>
      <c r="D61" s="3">
        <f>E61/100*25</f>
        <v>0</v>
      </c>
      <c r="E61" s="24">
        <f>(DG40+DJ40+DM40+DP40)/4</f>
        <v>0</v>
      </c>
    </row>
    <row r="62" spans="2:13" x14ac:dyDescent="0.25">
      <c r="B62" s="4" t="s">
        <v>394</v>
      </c>
      <c r="C62" s="4" t="s">
        <v>405</v>
      </c>
      <c r="D62" s="3">
        <f>E62/100*25</f>
        <v>0</v>
      </c>
      <c r="E62" s="24">
        <f>(DH40+DK40+DN40+DQ40)/4</f>
        <v>0</v>
      </c>
    </row>
    <row r="63" spans="2:13" x14ac:dyDescent="0.25">
      <c r="B63" s="4" t="s">
        <v>395</v>
      </c>
      <c r="C63" s="4" t="s">
        <v>405</v>
      </c>
      <c r="D63" s="3">
        <f>E63/100*25</f>
        <v>0</v>
      </c>
      <c r="E63" s="24">
        <f>(DI40+DL40+DO40+DR40)/4</f>
        <v>0</v>
      </c>
    </row>
    <row r="64" spans="2:13" x14ac:dyDescent="0.25">
      <c r="B64" s="4"/>
      <c r="C64" s="4"/>
      <c r="D64" s="25">
        <f>SUM(D61:D63)</f>
        <v>0</v>
      </c>
      <c r="E64" s="25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49"/>
  <sheetViews>
    <sheetView tabSelected="1" topLeftCell="A11" workbookViewId="0">
      <selection activeCell="P43" sqref="P43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295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416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62" t="s">
        <v>689</v>
      </c>
      <c r="FJ2" s="62"/>
    </row>
    <row r="3" spans="1:167" ht="15.75" x14ac:dyDescent="0.25">
      <c r="A3" s="8"/>
      <c r="B3" s="7"/>
      <c r="C3" s="7" t="s">
        <v>705</v>
      </c>
      <c r="D3" s="7"/>
      <c r="E3" s="7"/>
      <c r="F3" s="7"/>
      <c r="G3" s="7"/>
      <c r="H3" s="7" t="s">
        <v>704</v>
      </c>
      <c r="I3" s="7"/>
      <c r="J3" s="7"/>
      <c r="K3" s="7" t="s">
        <v>703</v>
      </c>
      <c r="L3" s="7"/>
      <c r="M3" s="7"/>
      <c r="N3" s="7"/>
      <c r="O3" s="7"/>
      <c r="P3" s="7" t="s">
        <v>702</v>
      </c>
      <c r="Q3" s="7"/>
      <c r="R3" s="7"/>
      <c r="S3" s="7"/>
      <c r="T3" s="7"/>
      <c r="U3" s="7"/>
      <c r="V3" s="7"/>
    </row>
    <row r="4" spans="1:167" ht="15.75" customHeight="1" x14ac:dyDescent="0.25">
      <c r="A4" s="112" t="s">
        <v>0</v>
      </c>
      <c r="B4" s="112" t="s">
        <v>88</v>
      </c>
      <c r="C4" s="135" t="s">
        <v>237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87" t="s">
        <v>239</v>
      </c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9"/>
      <c r="BK4" s="75" t="s">
        <v>496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17" t="s">
        <v>247</v>
      </c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9"/>
      <c r="EW4" s="115" t="s">
        <v>244</v>
      </c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</row>
    <row r="5" spans="1:167" ht="15.75" customHeight="1" x14ac:dyDescent="0.25">
      <c r="A5" s="112"/>
      <c r="B5" s="112"/>
      <c r="C5" s="116" t="s">
        <v>238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02" t="s">
        <v>240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99" t="s">
        <v>241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1"/>
      <c r="AV5" s="99" t="s">
        <v>296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1"/>
      <c r="BK5" s="102" t="s">
        <v>297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4"/>
      <c r="BZ5" s="102" t="s">
        <v>248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4"/>
      <c r="CO5" s="120" t="s">
        <v>243</v>
      </c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76" t="s">
        <v>249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99" t="s">
        <v>250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1"/>
      <c r="EH5" s="132" t="s">
        <v>43</v>
      </c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4"/>
      <c r="EW5" s="76" t="s">
        <v>245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167" ht="15.75" hidden="1" x14ac:dyDescent="0.25">
      <c r="A6" s="112"/>
      <c r="B6" s="112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2"/>
      <c r="B7" s="112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2"/>
      <c r="B8" s="112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2"/>
      <c r="B9" s="112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2"/>
      <c r="B10" s="112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2"/>
      <c r="B11" s="112"/>
      <c r="C11" s="97" t="s">
        <v>60</v>
      </c>
      <c r="D11" s="61" t="s">
        <v>2</v>
      </c>
      <c r="E11" s="61" t="s">
        <v>3</v>
      </c>
      <c r="F11" s="97" t="s">
        <v>83</v>
      </c>
      <c r="G11" s="61" t="s">
        <v>3</v>
      </c>
      <c r="H11" s="61" t="s">
        <v>9</v>
      </c>
      <c r="I11" s="61" t="s">
        <v>61</v>
      </c>
      <c r="J11" s="61" t="s">
        <v>10</v>
      </c>
      <c r="K11" s="61" t="s">
        <v>11</v>
      </c>
      <c r="L11" s="102" t="s">
        <v>62</v>
      </c>
      <c r="M11" s="103"/>
      <c r="N11" s="103"/>
      <c r="O11" s="116" t="s">
        <v>63</v>
      </c>
      <c r="P11" s="116"/>
      <c r="Q11" s="116"/>
      <c r="R11" s="97" t="s">
        <v>64</v>
      </c>
      <c r="S11" s="61"/>
      <c r="T11" s="61"/>
      <c r="U11" s="95" t="s">
        <v>587</v>
      </c>
      <c r="V11" s="96"/>
      <c r="W11" s="97"/>
      <c r="X11" s="61" t="s">
        <v>589</v>
      </c>
      <c r="Y11" s="61"/>
      <c r="Z11" s="61"/>
      <c r="AA11" s="61" t="s">
        <v>65</v>
      </c>
      <c r="AB11" s="61"/>
      <c r="AC11" s="61"/>
      <c r="AD11" s="61" t="s">
        <v>66</v>
      </c>
      <c r="AE11" s="61"/>
      <c r="AF11" s="61"/>
      <c r="AG11" s="61" t="s">
        <v>67</v>
      </c>
      <c r="AH11" s="61"/>
      <c r="AI11" s="61"/>
      <c r="AJ11" s="61" t="s">
        <v>68</v>
      </c>
      <c r="AK11" s="61"/>
      <c r="AL11" s="61"/>
      <c r="AM11" s="116" t="s">
        <v>69</v>
      </c>
      <c r="AN11" s="116"/>
      <c r="AO11" s="116"/>
      <c r="AP11" s="76" t="s">
        <v>70</v>
      </c>
      <c r="AQ11" s="76"/>
      <c r="AR11" s="76"/>
      <c r="AS11" s="116" t="s">
        <v>71</v>
      </c>
      <c r="AT11" s="116"/>
      <c r="AU11" s="116"/>
      <c r="AV11" s="116" t="s">
        <v>72</v>
      </c>
      <c r="AW11" s="116"/>
      <c r="AX11" s="116"/>
      <c r="AY11" s="116" t="s">
        <v>84</v>
      </c>
      <c r="AZ11" s="116"/>
      <c r="BA11" s="116"/>
      <c r="BB11" s="116" t="s">
        <v>73</v>
      </c>
      <c r="BC11" s="116"/>
      <c r="BD11" s="116"/>
      <c r="BE11" s="116" t="s">
        <v>619</v>
      </c>
      <c r="BF11" s="116"/>
      <c r="BG11" s="116"/>
      <c r="BH11" s="116" t="s">
        <v>74</v>
      </c>
      <c r="BI11" s="116"/>
      <c r="BJ11" s="116"/>
      <c r="BK11" s="100" t="s">
        <v>291</v>
      </c>
      <c r="BL11" s="100"/>
      <c r="BM11" s="101"/>
      <c r="BN11" s="99" t="s">
        <v>292</v>
      </c>
      <c r="BO11" s="100"/>
      <c r="BP11" s="101"/>
      <c r="BQ11" s="76" t="s">
        <v>293</v>
      </c>
      <c r="BR11" s="76"/>
      <c r="BS11" s="76"/>
      <c r="BT11" s="76" t="s">
        <v>294</v>
      </c>
      <c r="BU11" s="76"/>
      <c r="BV11" s="76"/>
      <c r="BW11" s="76" t="s">
        <v>688</v>
      </c>
      <c r="BX11" s="76"/>
      <c r="BY11" s="99"/>
      <c r="BZ11" s="76" t="s">
        <v>75</v>
      </c>
      <c r="CA11" s="76"/>
      <c r="CB11" s="76"/>
      <c r="CC11" s="76" t="s">
        <v>85</v>
      </c>
      <c r="CD11" s="76"/>
      <c r="CE11" s="76"/>
      <c r="CF11" s="76" t="s">
        <v>76</v>
      </c>
      <c r="CG11" s="76"/>
      <c r="CH11" s="76"/>
      <c r="CI11" s="76" t="s">
        <v>77</v>
      </c>
      <c r="CJ11" s="76"/>
      <c r="CK11" s="76"/>
      <c r="CL11" s="76" t="s">
        <v>78</v>
      </c>
      <c r="CM11" s="76"/>
      <c r="CN11" s="76"/>
      <c r="CO11" s="76" t="s">
        <v>79</v>
      </c>
      <c r="CP11" s="76"/>
      <c r="CQ11" s="76"/>
      <c r="CR11" s="76" t="s">
        <v>80</v>
      </c>
      <c r="CS11" s="76"/>
      <c r="CT11" s="76"/>
      <c r="CU11" s="76" t="s">
        <v>81</v>
      </c>
      <c r="CV11" s="76"/>
      <c r="CW11" s="76"/>
      <c r="CX11" s="99" t="s">
        <v>82</v>
      </c>
      <c r="CY11" s="100"/>
      <c r="CZ11" s="101"/>
      <c r="DA11" s="99" t="s">
        <v>86</v>
      </c>
      <c r="DB11" s="100"/>
      <c r="DC11" s="101"/>
      <c r="DD11" s="99" t="s">
        <v>276</v>
      </c>
      <c r="DE11" s="100"/>
      <c r="DF11" s="101"/>
      <c r="DG11" s="99" t="s">
        <v>277</v>
      </c>
      <c r="DH11" s="100"/>
      <c r="DI11" s="101"/>
      <c r="DJ11" s="99" t="s">
        <v>278</v>
      </c>
      <c r="DK11" s="100"/>
      <c r="DL11" s="101"/>
      <c r="DM11" s="99" t="s">
        <v>279</v>
      </c>
      <c r="DN11" s="100"/>
      <c r="DO11" s="101"/>
      <c r="DP11" s="99" t="s">
        <v>280</v>
      </c>
      <c r="DQ11" s="100"/>
      <c r="DR11" s="101"/>
      <c r="DS11" s="99" t="s">
        <v>281</v>
      </c>
      <c r="DT11" s="100"/>
      <c r="DU11" s="101"/>
      <c r="DV11" s="76" t="s">
        <v>282</v>
      </c>
      <c r="DW11" s="76"/>
      <c r="DX11" s="76"/>
      <c r="DY11" s="76" t="s">
        <v>283</v>
      </c>
      <c r="DZ11" s="76"/>
      <c r="EA11" s="76"/>
      <c r="EB11" s="76" t="s">
        <v>284</v>
      </c>
      <c r="EC11" s="76"/>
      <c r="ED11" s="76"/>
      <c r="EE11" s="76" t="s">
        <v>285</v>
      </c>
      <c r="EF11" s="76"/>
      <c r="EG11" s="76"/>
      <c r="EH11" s="136" t="s">
        <v>286</v>
      </c>
      <c r="EI11" s="137"/>
      <c r="EJ11" s="138"/>
      <c r="EK11" s="136" t="s">
        <v>287</v>
      </c>
      <c r="EL11" s="137"/>
      <c r="EM11" s="138"/>
      <c r="EN11" s="136" t="s">
        <v>288</v>
      </c>
      <c r="EO11" s="137"/>
      <c r="EP11" s="138"/>
      <c r="EQ11" s="136" t="s">
        <v>289</v>
      </c>
      <c r="ER11" s="137"/>
      <c r="ES11" s="138"/>
      <c r="ET11" s="136" t="s">
        <v>290</v>
      </c>
      <c r="EU11" s="137"/>
      <c r="EV11" s="138"/>
      <c r="EW11" s="76" t="s">
        <v>271</v>
      </c>
      <c r="EX11" s="76"/>
      <c r="EY11" s="76"/>
      <c r="EZ11" s="76" t="s">
        <v>272</v>
      </c>
      <c r="FA11" s="76"/>
      <c r="FB11" s="76"/>
      <c r="FC11" s="76" t="s">
        <v>273</v>
      </c>
      <c r="FD11" s="76"/>
      <c r="FE11" s="76"/>
      <c r="FF11" s="76" t="s">
        <v>274</v>
      </c>
      <c r="FG11" s="76"/>
      <c r="FH11" s="76"/>
      <c r="FI11" s="76" t="s">
        <v>275</v>
      </c>
      <c r="FJ11" s="76"/>
      <c r="FK11" s="76"/>
    </row>
    <row r="12" spans="1:167" ht="70.5" customHeight="1" thickBot="1" x14ac:dyDescent="0.3">
      <c r="A12" s="112"/>
      <c r="B12" s="112"/>
      <c r="C12" s="127" t="s">
        <v>573</v>
      </c>
      <c r="D12" s="131"/>
      <c r="E12" s="129"/>
      <c r="F12" s="128" t="s">
        <v>577</v>
      </c>
      <c r="G12" s="128"/>
      <c r="H12" s="129"/>
      <c r="I12" s="127" t="s">
        <v>581</v>
      </c>
      <c r="J12" s="128"/>
      <c r="K12" s="129"/>
      <c r="L12" s="127" t="s">
        <v>583</v>
      </c>
      <c r="M12" s="128"/>
      <c r="N12" s="129"/>
      <c r="O12" s="127" t="s">
        <v>584</v>
      </c>
      <c r="P12" s="128"/>
      <c r="Q12" s="129"/>
      <c r="R12" s="124" t="s">
        <v>586</v>
      </c>
      <c r="S12" s="125"/>
      <c r="T12" s="126"/>
      <c r="U12" s="124" t="s">
        <v>588</v>
      </c>
      <c r="V12" s="125"/>
      <c r="W12" s="126"/>
      <c r="X12" s="124" t="s">
        <v>590</v>
      </c>
      <c r="Y12" s="125"/>
      <c r="Z12" s="126"/>
      <c r="AA12" s="124" t="s">
        <v>591</v>
      </c>
      <c r="AB12" s="125"/>
      <c r="AC12" s="126"/>
      <c r="AD12" s="124" t="s">
        <v>594</v>
      </c>
      <c r="AE12" s="125"/>
      <c r="AF12" s="126"/>
      <c r="AG12" s="124" t="s">
        <v>595</v>
      </c>
      <c r="AH12" s="125"/>
      <c r="AI12" s="126"/>
      <c r="AJ12" s="124" t="s">
        <v>598</v>
      </c>
      <c r="AK12" s="125"/>
      <c r="AL12" s="126"/>
      <c r="AM12" s="124" t="s">
        <v>602</v>
      </c>
      <c r="AN12" s="125"/>
      <c r="AO12" s="126"/>
      <c r="AP12" s="124" t="s">
        <v>606</v>
      </c>
      <c r="AQ12" s="125"/>
      <c r="AR12" s="126"/>
      <c r="AS12" s="124" t="s">
        <v>607</v>
      </c>
      <c r="AT12" s="125"/>
      <c r="AU12" s="126"/>
      <c r="AV12" s="124" t="s">
        <v>608</v>
      </c>
      <c r="AW12" s="125"/>
      <c r="AX12" s="126"/>
      <c r="AY12" s="124" t="s">
        <v>610</v>
      </c>
      <c r="AZ12" s="125"/>
      <c r="BA12" s="126"/>
      <c r="BB12" s="124" t="s">
        <v>612</v>
      </c>
      <c r="BC12" s="125"/>
      <c r="BD12" s="126"/>
      <c r="BE12" s="124" t="s">
        <v>616</v>
      </c>
      <c r="BF12" s="125"/>
      <c r="BG12" s="126"/>
      <c r="BH12" s="127" t="s">
        <v>223</v>
      </c>
      <c r="BI12" s="128"/>
      <c r="BJ12" s="129"/>
      <c r="BK12" s="124" t="s">
        <v>621</v>
      </c>
      <c r="BL12" s="125"/>
      <c r="BM12" s="126"/>
      <c r="BN12" s="124" t="s">
        <v>622</v>
      </c>
      <c r="BO12" s="125"/>
      <c r="BP12" s="126"/>
      <c r="BQ12" s="124" t="s">
        <v>626</v>
      </c>
      <c r="BR12" s="125"/>
      <c r="BS12" s="126"/>
      <c r="BT12" s="124" t="s">
        <v>627</v>
      </c>
      <c r="BU12" s="125"/>
      <c r="BV12" s="126"/>
      <c r="BW12" s="124" t="s">
        <v>628</v>
      </c>
      <c r="BX12" s="125"/>
      <c r="BY12" s="126"/>
      <c r="BZ12" s="124" t="s">
        <v>227</v>
      </c>
      <c r="CA12" s="125"/>
      <c r="CB12" s="126"/>
      <c r="CC12" s="124" t="s">
        <v>629</v>
      </c>
      <c r="CD12" s="125"/>
      <c r="CE12" s="126"/>
      <c r="CF12" s="124" t="s">
        <v>630</v>
      </c>
      <c r="CG12" s="125"/>
      <c r="CH12" s="126"/>
      <c r="CI12" s="124" t="s">
        <v>632</v>
      </c>
      <c r="CJ12" s="125"/>
      <c r="CK12" s="126"/>
      <c r="CL12" s="124" t="s">
        <v>633</v>
      </c>
      <c r="CM12" s="125"/>
      <c r="CN12" s="126"/>
      <c r="CO12" s="124" t="s">
        <v>636</v>
      </c>
      <c r="CP12" s="125"/>
      <c r="CQ12" s="126"/>
      <c r="CR12" s="124" t="s">
        <v>637</v>
      </c>
      <c r="CS12" s="125"/>
      <c r="CT12" s="126"/>
      <c r="CU12" s="124" t="s">
        <v>640</v>
      </c>
      <c r="CV12" s="125"/>
      <c r="CW12" s="126"/>
      <c r="CX12" s="124" t="s">
        <v>641</v>
      </c>
      <c r="CY12" s="125"/>
      <c r="CZ12" s="126"/>
      <c r="DA12" s="124" t="s">
        <v>356</v>
      </c>
      <c r="DB12" s="125"/>
      <c r="DC12" s="126"/>
      <c r="DD12" s="124" t="s">
        <v>643</v>
      </c>
      <c r="DE12" s="125"/>
      <c r="DF12" s="126"/>
      <c r="DG12" s="124" t="s">
        <v>644</v>
      </c>
      <c r="DH12" s="125"/>
      <c r="DI12" s="126"/>
      <c r="DJ12" s="124" t="s">
        <v>648</v>
      </c>
      <c r="DK12" s="125"/>
      <c r="DL12" s="126"/>
      <c r="DM12" s="124" t="s">
        <v>650</v>
      </c>
      <c r="DN12" s="125"/>
      <c r="DO12" s="126"/>
      <c r="DP12" s="124" t="s">
        <v>651</v>
      </c>
      <c r="DQ12" s="125"/>
      <c r="DR12" s="126"/>
      <c r="DS12" s="124" t="s">
        <v>653</v>
      </c>
      <c r="DT12" s="125"/>
      <c r="DU12" s="126"/>
      <c r="DV12" s="124" t="s">
        <v>654</v>
      </c>
      <c r="DW12" s="125"/>
      <c r="DX12" s="126"/>
      <c r="DY12" s="124" t="s">
        <v>655</v>
      </c>
      <c r="DZ12" s="125"/>
      <c r="EA12" s="126"/>
      <c r="EB12" s="124" t="s">
        <v>657</v>
      </c>
      <c r="EC12" s="125"/>
      <c r="ED12" s="126"/>
      <c r="EE12" s="124" t="s">
        <v>660</v>
      </c>
      <c r="EF12" s="125"/>
      <c r="EG12" s="126"/>
      <c r="EH12" s="124" t="s">
        <v>664</v>
      </c>
      <c r="EI12" s="125"/>
      <c r="EJ12" s="126"/>
      <c r="EK12" s="124" t="s">
        <v>666</v>
      </c>
      <c r="EL12" s="125"/>
      <c r="EM12" s="126"/>
      <c r="EN12" s="124" t="s">
        <v>375</v>
      </c>
      <c r="EO12" s="125"/>
      <c r="EP12" s="126"/>
      <c r="EQ12" s="124" t="s">
        <v>671</v>
      </c>
      <c r="ER12" s="125"/>
      <c r="ES12" s="126"/>
      <c r="ET12" s="124" t="s">
        <v>672</v>
      </c>
      <c r="EU12" s="125"/>
      <c r="EV12" s="126"/>
      <c r="EW12" s="124" t="s">
        <v>674</v>
      </c>
      <c r="EX12" s="125"/>
      <c r="EY12" s="126"/>
      <c r="EZ12" s="124" t="s">
        <v>675</v>
      </c>
      <c r="FA12" s="125"/>
      <c r="FB12" s="126"/>
      <c r="FC12" s="124" t="s">
        <v>677</v>
      </c>
      <c r="FD12" s="125"/>
      <c r="FE12" s="126"/>
      <c r="FF12" s="124" t="s">
        <v>678</v>
      </c>
      <c r="FG12" s="125"/>
      <c r="FH12" s="126"/>
      <c r="FI12" s="124" t="s">
        <v>681</v>
      </c>
      <c r="FJ12" s="125"/>
      <c r="FK12" s="126"/>
    </row>
    <row r="13" spans="1:167" ht="144.75" customHeight="1" thickBot="1" x14ac:dyDescent="0.3">
      <c r="A13" s="112"/>
      <c r="B13" s="112"/>
      <c r="C13" s="41" t="s">
        <v>574</v>
      </c>
      <c r="D13" s="42" t="s">
        <v>575</v>
      </c>
      <c r="E13" s="43" t="s">
        <v>576</v>
      </c>
      <c r="F13" s="44" t="s">
        <v>578</v>
      </c>
      <c r="G13" s="44" t="s">
        <v>579</v>
      </c>
      <c r="H13" s="43" t="s">
        <v>580</v>
      </c>
      <c r="I13" s="45" t="s">
        <v>195</v>
      </c>
      <c r="J13" s="44" t="s">
        <v>196</v>
      </c>
      <c r="K13" s="43" t="s">
        <v>582</v>
      </c>
      <c r="L13" s="45" t="s">
        <v>198</v>
      </c>
      <c r="M13" s="44" t="s">
        <v>199</v>
      </c>
      <c r="N13" s="43" t="s">
        <v>166</v>
      </c>
      <c r="O13" s="45" t="s">
        <v>197</v>
      </c>
      <c r="P13" s="44" t="s">
        <v>111</v>
      </c>
      <c r="Q13" s="43" t="s">
        <v>585</v>
      </c>
      <c r="R13" s="46" t="s">
        <v>202</v>
      </c>
      <c r="S13" s="47" t="s">
        <v>119</v>
      </c>
      <c r="T13" s="48" t="s">
        <v>203</v>
      </c>
      <c r="U13" s="46" t="s">
        <v>205</v>
      </c>
      <c r="V13" s="47" t="s">
        <v>206</v>
      </c>
      <c r="W13" s="48" t="s">
        <v>207</v>
      </c>
      <c r="X13" s="46" t="s">
        <v>208</v>
      </c>
      <c r="Y13" s="47" t="s">
        <v>209</v>
      </c>
      <c r="Z13" s="48" t="s">
        <v>210</v>
      </c>
      <c r="AA13" s="46" t="s">
        <v>204</v>
      </c>
      <c r="AB13" s="47" t="s">
        <v>592</v>
      </c>
      <c r="AC13" s="48" t="s">
        <v>593</v>
      </c>
      <c r="AD13" s="46" t="s">
        <v>211</v>
      </c>
      <c r="AE13" s="47" t="s">
        <v>212</v>
      </c>
      <c r="AF13" s="48" t="s">
        <v>213</v>
      </c>
      <c r="AG13" s="46" t="s">
        <v>214</v>
      </c>
      <c r="AH13" s="47" t="s">
        <v>596</v>
      </c>
      <c r="AI13" s="48" t="s">
        <v>597</v>
      </c>
      <c r="AJ13" s="46" t="s">
        <v>599</v>
      </c>
      <c r="AK13" s="47" t="s">
        <v>600</v>
      </c>
      <c r="AL13" s="48" t="s">
        <v>601</v>
      </c>
      <c r="AM13" s="46" t="s">
        <v>603</v>
      </c>
      <c r="AN13" s="47" t="s">
        <v>604</v>
      </c>
      <c r="AO13" s="48" t="s">
        <v>605</v>
      </c>
      <c r="AP13" s="46" t="s">
        <v>215</v>
      </c>
      <c r="AQ13" s="47" t="s">
        <v>216</v>
      </c>
      <c r="AR13" s="48" t="s">
        <v>217</v>
      </c>
      <c r="AS13" s="46" t="s">
        <v>218</v>
      </c>
      <c r="AT13" s="47" t="s">
        <v>219</v>
      </c>
      <c r="AU13" s="48" t="s">
        <v>220</v>
      </c>
      <c r="AV13" s="46" t="s">
        <v>120</v>
      </c>
      <c r="AW13" s="47" t="s">
        <v>609</v>
      </c>
      <c r="AX13" s="48" t="s">
        <v>122</v>
      </c>
      <c r="AY13" s="46" t="s">
        <v>221</v>
      </c>
      <c r="AZ13" s="47" t="s">
        <v>222</v>
      </c>
      <c r="BA13" s="48" t="s">
        <v>611</v>
      </c>
      <c r="BB13" s="46" t="s">
        <v>613</v>
      </c>
      <c r="BC13" s="47" t="s">
        <v>614</v>
      </c>
      <c r="BD13" s="48" t="s">
        <v>615</v>
      </c>
      <c r="BE13" s="46" t="s">
        <v>617</v>
      </c>
      <c r="BF13" s="47" t="s">
        <v>618</v>
      </c>
      <c r="BG13" s="48" t="s">
        <v>620</v>
      </c>
      <c r="BH13" s="46" t="s">
        <v>224</v>
      </c>
      <c r="BI13" s="47" t="s">
        <v>225</v>
      </c>
      <c r="BJ13" s="48" t="s">
        <v>226</v>
      </c>
      <c r="BK13" s="46" t="s">
        <v>342</v>
      </c>
      <c r="BL13" s="47" t="s">
        <v>328</v>
      </c>
      <c r="BM13" s="48" t="s">
        <v>327</v>
      </c>
      <c r="BN13" s="46" t="s">
        <v>623</v>
      </c>
      <c r="BO13" s="47" t="s">
        <v>624</v>
      </c>
      <c r="BP13" s="48" t="s">
        <v>625</v>
      </c>
      <c r="BQ13" s="46" t="s">
        <v>313</v>
      </c>
      <c r="BR13" s="47" t="s">
        <v>344</v>
      </c>
      <c r="BS13" s="48" t="s">
        <v>343</v>
      </c>
      <c r="BT13" s="46" t="s">
        <v>345</v>
      </c>
      <c r="BU13" s="47" t="s">
        <v>346</v>
      </c>
      <c r="BV13" s="48" t="s">
        <v>117</v>
      </c>
      <c r="BW13" s="46" t="s">
        <v>347</v>
      </c>
      <c r="BX13" s="47" t="s">
        <v>348</v>
      </c>
      <c r="BY13" s="48" t="s">
        <v>349</v>
      </c>
      <c r="BZ13" s="46" t="s">
        <v>178</v>
      </c>
      <c r="CA13" s="47" t="s">
        <v>228</v>
      </c>
      <c r="CB13" s="48" t="s">
        <v>180</v>
      </c>
      <c r="CC13" s="46" t="s">
        <v>229</v>
      </c>
      <c r="CD13" s="47" t="s">
        <v>230</v>
      </c>
      <c r="CE13" s="48" t="s">
        <v>231</v>
      </c>
      <c r="CF13" s="46" t="s">
        <v>232</v>
      </c>
      <c r="CG13" s="47" t="s">
        <v>233</v>
      </c>
      <c r="CH13" s="48" t="s">
        <v>631</v>
      </c>
      <c r="CI13" s="46" t="s">
        <v>100</v>
      </c>
      <c r="CJ13" s="47" t="s">
        <v>234</v>
      </c>
      <c r="CK13" s="48" t="s">
        <v>235</v>
      </c>
      <c r="CL13" s="46" t="s">
        <v>236</v>
      </c>
      <c r="CM13" s="47" t="s">
        <v>634</v>
      </c>
      <c r="CN13" s="48" t="s">
        <v>635</v>
      </c>
      <c r="CO13" s="46" t="s">
        <v>178</v>
      </c>
      <c r="CP13" s="47" t="s">
        <v>179</v>
      </c>
      <c r="CQ13" s="48" t="s">
        <v>136</v>
      </c>
      <c r="CR13" s="46" t="s">
        <v>638</v>
      </c>
      <c r="CS13" s="47" t="s">
        <v>468</v>
      </c>
      <c r="CT13" s="48" t="s">
        <v>639</v>
      </c>
      <c r="CU13" s="46" t="s">
        <v>350</v>
      </c>
      <c r="CV13" s="47" t="s">
        <v>351</v>
      </c>
      <c r="CW13" s="48" t="s">
        <v>352</v>
      </c>
      <c r="CX13" s="46" t="s">
        <v>353</v>
      </c>
      <c r="CY13" s="47" t="s">
        <v>354</v>
      </c>
      <c r="CZ13" s="48" t="s">
        <v>355</v>
      </c>
      <c r="DA13" s="46" t="s">
        <v>642</v>
      </c>
      <c r="DB13" s="47" t="s">
        <v>357</v>
      </c>
      <c r="DC13" s="48" t="s">
        <v>358</v>
      </c>
      <c r="DD13" s="49" t="s">
        <v>100</v>
      </c>
      <c r="DE13" s="50" t="s">
        <v>201</v>
      </c>
      <c r="DF13" s="50" t="s">
        <v>200</v>
      </c>
      <c r="DG13" s="49" t="s">
        <v>645</v>
      </c>
      <c r="DH13" s="50" t="s">
        <v>646</v>
      </c>
      <c r="DI13" s="50" t="s">
        <v>647</v>
      </c>
      <c r="DJ13" s="49" t="s">
        <v>359</v>
      </c>
      <c r="DK13" s="50" t="s">
        <v>360</v>
      </c>
      <c r="DL13" s="50" t="s">
        <v>649</v>
      </c>
      <c r="DM13" s="46" t="s">
        <v>361</v>
      </c>
      <c r="DN13" s="47" t="s">
        <v>362</v>
      </c>
      <c r="DO13" s="48" t="s">
        <v>363</v>
      </c>
      <c r="DP13" s="46" t="s">
        <v>361</v>
      </c>
      <c r="DQ13" s="47" t="s">
        <v>362</v>
      </c>
      <c r="DR13" s="48" t="s">
        <v>652</v>
      </c>
      <c r="DS13" s="46" t="s">
        <v>364</v>
      </c>
      <c r="DT13" s="47" t="s">
        <v>365</v>
      </c>
      <c r="DU13" s="48" t="s">
        <v>366</v>
      </c>
      <c r="DV13" s="46" t="s">
        <v>367</v>
      </c>
      <c r="DW13" s="47" t="s">
        <v>368</v>
      </c>
      <c r="DX13" s="48" t="s">
        <v>369</v>
      </c>
      <c r="DY13" s="46" t="s">
        <v>370</v>
      </c>
      <c r="DZ13" s="47" t="s">
        <v>371</v>
      </c>
      <c r="EA13" s="48" t="s">
        <v>656</v>
      </c>
      <c r="EB13" s="46" t="s">
        <v>690</v>
      </c>
      <c r="EC13" s="47" t="s">
        <v>658</v>
      </c>
      <c r="ED13" s="48" t="s">
        <v>659</v>
      </c>
      <c r="EE13" s="46" t="s">
        <v>661</v>
      </c>
      <c r="EF13" s="47" t="s">
        <v>662</v>
      </c>
      <c r="EG13" s="48" t="s">
        <v>663</v>
      </c>
      <c r="EH13" s="46" t="s">
        <v>372</v>
      </c>
      <c r="EI13" s="47" t="s">
        <v>665</v>
      </c>
      <c r="EJ13" s="48" t="s">
        <v>175</v>
      </c>
      <c r="EK13" s="46" t="s">
        <v>373</v>
      </c>
      <c r="EL13" s="47" t="s">
        <v>667</v>
      </c>
      <c r="EM13" s="48" t="s">
        <v>668</v>
      </c>
      <c r="EN13" s="46" t="s">
        <v>669</v>
      </c>
      <c r="EO13" s="47" t="s">
        <v>670</v>
      </c>
      <c r="EP13" s="48" t="s">
        <v>376</v>
      </c>
      <c r="EQ13" s="46" t="s">
        <v>157</v>
      </c>
      <c r="ER13" s="47" t="s">
        <v>374</v>
      </c>
      <c r="ES13" s="48" t="s">
        <v>177</v>
      </c>
      <c r="ET13" s="46" t="s">
        <v>377</v>
      </c>
      <c r="EU13" s="47" t="s">
        <v>378</v>
      </c>
      <c r="EV13" s="48" t="s">
        <v>673</v>
      </c>
      <c r="EW13" s="46" t="s">
        <v>379</v>
      </c>
      <c r="EX13" s="47" t="s">
        <v>380</v>
      </c>
      <c r="EY13" s="48" t="s">
        <v>381</v>
      </c>
      <c r="EZ13" s="46" t="s">
        <v>691</v>
      </c>
      <c r="FA13" s="47" t="s">
        <v>676</v>
      </c>
      <c r="FB13" s="48" t="s">
        <v>382</v>
      </c>
      <c r="FC13" s="46" t="s">
        <v>383</v>
      </c>
      <c r="FD13" s="47" t="s">
        <v>384</v>
      </c>
      <c r="FE13" s="48" t="s">
        <v>385</v>
      </c>
      <c r="FF13" s="46" t="s">
        <v>678</v>
      </c>
      <c r="FG13" s="47" t="s">
        <v>679</v>
      </c>
      <c r="FH13" s="48" t="s">
        <v>680</v>
      </c>
      <c r="FI13" s="46" t="s">
        <v>682</v>
      </c>
      <c r="FJ13" s="47" t="s">
        <v>683</v>
      </c>
      <c r="FK13" s="48" t="s">
        <v>684</v>
      </c>
    </row>
    <row r="14" spans="1:167" ht="31.5" x14ac:dyDescent="0.25">
      <c r="A14" s="2">
        <v>1</v>
      </c>
      <c r="B14" s="1" t="s">
        <v>692</v>
      </c>
      <c r="C14" s="5">
        <v>1</v>
      </c>
      <c r="D14" s="5"/>
      <c r="E14" s="5"/>
      <c r="F14" s="13"/>
      <c r="G14" s="13">
        <v>1</v>
      </c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5">
        <v>1</v>
      </c>
      <c r="V14" s="15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4">
        <v>1</v>
      </c>
      <c r="BL14" s="4"/>
      <c r="BM14" s="4"/>
      <c r="BN14" s="4">
        <v>1</v>
      </c>
      <c r="BO14" s="4"/>
      <c r="BP14" s="4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4"/>
      <c r="BY14" s="4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31.5" x14ac:dyDescent="0.25">
      <c r="A15" s="2">
        <v>2</v>
      </c>
      <c r="B15" s="1" t="s">
        <v>693</v>
      </c>
      <c r="C15" s="9">
        <v>1</v>
      </c>
      <c r="D15" s="5"/>
      <c r="E15" s="9"/>
      <c r="F15" s="1"/>
      <c r="G15" s="13">
        <v>1</v>
      </c>
      <c r="H15" s="1"/>
      <c r="I15" s="1">
        <v>1</v>
      </c>
      <c r="J15" s="13"/>
      <c r="K15" s="1"/>
      <c r="L15" s="1">
        <v>1</v>
      </c>
      <c r="M15" s="13"/>
      <c r="N15" s="1"/>
      <c r="O15" s="1">
        <v>1</v>
      </c>
      <c r="P15" s="13"/>
      <c r="Q15" s="1"/>
      <c r="R15" s="1">
        <v>1</v>
      </c>
      <c r="S15" s="13"/>
      <c r="T15" s="1"/>
      <c r="U15" s="4">
        <v>1</v>
      </c>
      <c r="V15" s="15"/>
      <c r="W15" s="1"/>
      <c r="X15" s="1">
        <v>1</v>
      </c>
      <c r="Y15" s="13"/>
      <c r="Z15" s="1"/>
      <c r="AA15" s="1">
        <v>1</v>
      </c>
      <c r="AB15" s="13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15"/>
      <c r="AX15" s="4"/>
      <c r="AY15" s="4">
        <v>1</v>
      </c>
      <c r="AZ15" s="15"/>
      <c r="BA15" s="4"/>
      <c r="BB15" s="4">
        <v>1</v>
      </c>
      <c r="BC15" s="15"/>
      <c r="BD15" s="4"/>
      <c r="BE15" s="4">
        <v>1</v>
      </c>
      <c r="BF15" s="15"/>
      <c r="BG15" s="4"/>
      <c r="BH15" s="4">
        <v>1</v>
      </c>
      <c r="BI15" s="4"/>
      <c r="BJ15" s="1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15"/>
      <c r="BS15" s="4"/>
      <c r="BT15" s="4">
        <v>1</v>
      </c>
      <c r="BU15" s="15"/>
      <c r="BV15" s="4"/>
      <c r="BW15" s="4">
        <v>1</v>
      </c>
      <c r="BX15" s="4"/>
      <c r="BY15" s="4"/>
      <c r="BZ15" s="4">
        <v>1</v>
      </c>
      <c r="CA15" s="15"/>
      <c r="CB15" s="4"/>
      <c r="CC15" s="4">
        <v>1</v>
      </c>
      <c r="CD15" s="15"/>
      <c r="CE15" s="4"/>
      <c r="CF15" s="4">
        <v>1</v>
      </c>
      <c r="CG15" s="15"/>
      <c r="CH15" s="4"/>
      <c r="CI15" s="4">
        <v>1</v>
      </c>
      <c r="CJ15" s="15"/>
      <c r="CK15" s="4"/>
      <c r="CL15" s="4">
        <v>1</v>
      </c>
      <c r="CM15" s="15"/>
      <c r="CN15" s="4"/>
      <c r="CO15" s="4">
        <v>1</v>
      </c>
      <c r="CP15" s="15"/>
      <c r="CQ15" s="4"/>
      <c r="CR15" s="4">
        <v>1</v>
      </c>
      <c r="CS15" s="15"/>
      <c r="CT15" s="4"/>
      <c r="CU15" s="4">
        <v>1</v>
      </c>
      <c r="CV15" s="15"/>
      <c r="CW15" s="4"/>
      <c r="CX15" s="4">
        <v>1</v>
      </c>
      <c r="CY15" s="15"/>
      <c r="CZ15" s="4"/>
      <c r="DA15" s="4">
        <v>1</v>
      </c>
      <c r="DB15" s="15"/>
      <c r="DC15" s="4"/>
      <c r="DD15" s="4">
        <v>1</v>
      </c>
      <c r="DE15" s="15"/>
      <c r="DF15" s="4"/>
      <c r="DG15" s="4">
        <v>1</v>
      </c>
      <c r="DH15" s="15"/>
      <c r="DI15" s="4"/>
      <c r="DJ15" s="4">
        <v>1</v>
      </c>
      <c r="DK15" s="15"/>
      <c r="DL15" s="4"/>
      <c r="DM15" s="4">
        <v>1</v>
      </c>
      <c r="DN15" s="15"/>
      <c r="DO15" s="4"/>
      <c r="DP15" s="4">
        <v>1</v>
      </c>
      <c r="DQ15" s="15"/>
      <c r="DR15" s="4"/>
      <c r="DS15" s="4">
        <v>1</v>
      </c>
      <c r="DT15" s="15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31.5" x14ac:dyDescent="0.25">
      <c r="A16" s="2">
        <v>3</v>
      </c>
      <c r="B16" s="1" t="s">
        <v>694</v>
      </c>
      <c r="C16" s="9">
        <v>1</v>
      </c>
      <c r="D16" s="5"/>
      <c r="E16" s="9"/>
      <c r="F16" s="1"/>
      <c r="G16" s="13">
        <v>1</v>
      </c>
      <c r="H16" s="1"/>
      <c r="I16" s="1">
        <v>1</v>
      </c>
      <c r="J16" s="13"/>
      <c r="K16" s="1"/>
      <c r="L16" s="1">
        <v>1</v>
      </c>
      <c r="M16" s="13"/>
      <c r="N16" s="1"/>
      <c r="O16" s="1">
        <v>1</v>
      </c>
      <c r="P16" s="13"/>
      <c r="Q16" s="1"/>
      <c r="R16" s="1">
        <v>1</v>
      </c>
      <c r="S16" s="13"/>
      <c r="T16" s="1"/>
      <c r="U16" s="4">
        <v>1</v>
      </c>
      <c r="V16" s="15"/>
      <c r="W16" s="1"/>
      <c r="X16" s="1">
        <v>1</v>
      </c>
      <c r="Y16" s="13"/>
      <c r="Z16" s="1"/>
      <c r="AA16" s="1">
        <v>1</v>
      </c>
      <c r="AB16" s="13"/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15"/>
      <c r="AX16" s="4"/>
      <c r="AY16" s="4">
        <v>1</v>
      </c>
      <c r="AZ16" s="15"/>
      <c r="BA16" s="4"/>
      <c r="BB16" s="4">
        <v>1</v>
      </c>
      <c r="BC16" s="15"/>
      <c r="BD16" s="4"/>
      <c r="BE16" s="4">
        <v>1</v>
      </c>
      <c r="BF16" s="15"/>
      <c r="BG16" s="4"/>
      <c r="BH16" s="4">
        <v>1</v>
      </c>
      <c r="BI16" s="4"/>
      <c r="BJ16" s="15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15"/>
      <c r="BS16" s="4"/>
      <c r="BT16" s="4">
        <v>1</v>
      </c>
      <c r="BU16" s="15"/>
      <c r="BV16" s="4"/>
      <c r="BW16" s="4">
        <v>1</v>
      </c>
      <c r="BX16" s="4"/>
      <c r="BY16" s="4"/>
      <c r="BZ16" s="4">
        <v>1</v>
      </c>
      <c r="CA16" s="15"/>
      <c r="CB16" s="4"/>
      <c r="CC16" s="4">
        <v>1</v>
      </c>
      <c r="CD16" s="15"/>
      <c r="CE16" s="4"/>
      <c r="CF16" s="4">
        <v>1</v>
      </c>
      <c r="CG16" s="15"/>
      <c r="CH16" s="4"/>
      <c r="CI16" s="4">
        <v>1</v>
      </c>
      <c r="CJ16" s="15"/>
      <c r="CK16" s="4"/>
      <c r="CL16" s="4">
        <v>1</v>
      </c>
      <c r="CM16" s="15"/>
      <c r="CN16" s="4"/>
      <c r="CO16" s="4">
        <v>1</v>
      </c>
      <c r="CP16" s="15"/>
      <c r="CQ16" s="4"/>
      <c r="CR16" s="4">
        <v>1</v>
      </c>
      <c r="CS16" s="15"/>
      <c r="CT16" s="4"/>
      <c r="CU16" s="4">
        <v>1</v>
      </c>
      <c r="CV16" s="15"/>
      <c r="CW16" s="4"/>
      <c r="CX16" s="4">
        <v>1</v>
      </c>
      <c r="CY16" s="15"/>
      <c r="CZ16" s="4"/>
      <c r="DA16" s="4">
        <v>1</v>
      </c>
      <c r="DB16" s="15"/>
      <c r="DC16" s="4"/>
      <c r="DD16" s="4">
        <v>1</v>
      </c>
      <c r="DE16" s="15"/>
      <c r="DF16" s="4"/>
      <c r="DG16" s="4">
        <v>1</v>
      </c>
      <c r="DH16" s="15"/>
      <c r="DI16" s="4"/>
      <c r="DJ16" s="4">
        <v>1</v>
      </c>
      <c r="DK16" s="15"/>
      <c r="DL16" s="4"/>
      <c r="DM16" s="4">
        <v>1</v>
      </c>
      <c r="DN16" s="15"/>
      <c r="DO16" s="4"/>
      <c r="DP16" s="4">
        <v>1</v>
      </c>
      <c r="DQ16" s="15"/>
      <c r="DR16" s="4"/>
      <c r="DS16" s="4">
        <v>1</v>
      </c>
      <c r="DT16" s="15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31.5" x14ac:dyDescent="0.25">
      <c r="A17" s="2">
        <v>4</v>
      </c>
      <c r="B17" s="1" t="s">
        <v>695</v>
      </c>
      <c r="C17" s="9">
        <v>1</v>
      </c>
      <c r="D17" s="5"/>
      <c r="E17" s="9"/>
      <c r="F17" s="1"/>
      <c r="G17" s="13">
        <v>1</v>
      </c>
      <c r="H17" s="1"/>
      <c r="I17" s="1">
        <v>1</v>
      </c>
      <c r="J17" s="13"/>
      <c r="K17" s="1"/>
      <c r="L17" s="1">
        <v>1</v>
      </c>
      <c r="M17" s="13"/>
      <c r="N17" s="1"/>
      <c r="O17" s="1">
        <v>1</v>
      </c>
      <c r="P17" s="13"/>
      <c r="Q17" s="1"/>
      <c r="R17" s="1">
        <v>1</v>
      </c>
      <c r="S17" s="13"/>
      <c r="T17" s="1"/>
      <c r="U17" s="4">
        <v>1</v>
      </c>
      <c r="V17" s="15"/>
      <c r="W17" s="1"/>
      <c r="X17" s="1">
        <v>1</v>
      </c>
      <c r="Y17" s="13"/>
      <c r="Z17" s="1"/>
      <c r="AA17" s="1">
        <v>1</v>
      </c>
      <c r="AB17" s="13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15"/>
      <c r="AX17" s="4"/>
      <c r="AY17" s="4">
        <v>1</v>
      </c>
      <c r="AZ17" s="15"/>
      <c r="BA17" s="4"/>
      <c r="BB17" s="4">
        <v>1</v>
      </c>
      <c r="BC17" s="15"/>
      <c r="BD17" s="4"/>
      <c r="BE17" s="4">
        <v>1</v>
      </c>
      <c r="BF17" s="15"/>
      <c r="BG17" s="4"/>
      <c r="BH17" s="4">
        <v>1</v>
      </c>
      <c r="BI17" s="4"/>
      <c r="BJ17" s="15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15"/>
      <c r="BS17" s="4"/>
      <c r="BT17" s="4">
        <v>1</v>
      </c>
      <c r="BU17" s="15"/>
      <c r="BV17" s="4"/>
      <c r="BW17" s="4">
        <v>1</v>
      </c>
      <c r="BX17" s="4"/>
      <c r="BY17" s="4"/>
      <c r="BZ17" s="4">
        <v>1</v>
      </c>
      <c r="CA17" s="15"/>
      <c r="CB17" s="4"/>
      <c r="CC17" s="4">
        <v>1</v>
      </c>
      <c r="CD17" s="15"/>
      <c r="CE17" s="4"/>
      <c r="CF17" s="4">
        <v>1</v>
      </c>
      <c r="CG17" s="15"/>
      <c r="CH17" s="4"/>
      <c r="CI17" s="4">
        <v>1</v>
      </c>
      <c r="CJ17" s="15"/>
      <c r="CK17" s="4"/>
      <c r="CL17" s="4">
        <v>1</v>
      </c>
      <c r="CM17" s="15"/>
      <c r="CN17" s="4"/>
      <c r="CO17" s="4">
        <v>1</v>
      </c>
      <c r="CP17" s="15"/>
      <c r="CQ17" s="4"/>
      <c r="CR17" s="4">
        <v>1</v>
      </c>
      <c r="CS17" s="15"/>
      <c r="CT17" s="4"/>
      <c r="CU17" s="4">
        <v>1</v>
      </c>
      <c r="CV17" s="15"/>
      <c r="CW17" s="4"/>
      <c r="CX17" s="4">
        <v>1</v>
      </c>
      <c r="CY17" s="15"/>
      <c r="CZ17" s="4"/>
      <c r="DA17" s="4">
        <v>1</v>
      </c>
      <c r="DB17" s="15"/>
      <c r="DC17" s="4"/>
      <c r="DD17" s="4">
        <v>1</v>
      </c>
      <c r="DE17" s="15"/>
      <c r="DF17" s="4"/>
      <c r="DG17" s="4">
        <v>1</v>
      </c>
      <c r="DH17" s="15"/>
      <c r="DI17" s="4"/>
      <c r="DJ17" s="4">
        <v>1</v>
      </c>
      <c r="DK17" s="15"/>
      <c r="DL17" s="4"/>
      <c r="DM17" s="4">
        <v>1</v>
      </c>
      <c r="DN17" s="15"/>
      <c r="DO17" s="4"/>
      <c r="DP17" s="4">
        <v>1</v>
      </c>
      <c r="DQ17" s="15"/>
      <c r="DR17" s="4"/>
      <c r="DS17" s="4">
        <v>1</v>
      </c>
      <c r="DT17" s="15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31.5" x14ac:dyDescent="0.25">
      <c r="A18" s="2">
        <v>5</v>
      </c>
      <c r="B18" s="1" t="s">
        <v>696</v>
      </c>
      <c r="C18" s="9">
        <v>1</v>
      </c>
      <c r="D18" s="5"/>
      <c r="E18" s="9"/>
      <c r="F18" s="1"/>
      <c r="G18" s="13">
        <v>1</v>
      </c>
      <c r="H18" s="1"/>
      <c r="I18" s="1">
        <v>1</v>
      </c>
      <c r="J18" s="13"/>
      <c r="K18" s="1"/>
      <c r="L18" s="1">
        <v>1</v>
      </c>
      <c r="M18" s="13"/>
      <c r="N18" s="1"/>
      <c r="O18" s="1">
        <v>1</v>
      </c>
      <c r="P18" s="13"/>
      <c r="Q18" s="1"/>
      <c r="R18" s="1"/>
      <c r="S18" s="13">
        <v>1</v>
      </c>
      <c r="T18" s="1"/>
      <c r="U18" s="4"/>
      <c r="V18" s="15">
        <v>1</v>
      </c>
      <c r="W18" s="1"/>
      <c r="X18" s="1">
        <v>1</v>
      </c>
      <c r="Y18" s="13"/>
      <c r="Z18" s="1"/>
      <c r="AA18" s="1">
        <v>1</v>
      </c>
      <c r="AB18" s="13"/>
      <c r="AC18" s="1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15">
        <v>1</v>
      </c>
      <c r="AX18" s="4"/>
      <c r="AY18" s="4"/>
      <c r="AZ18" s="15">
        <v>1</v>
      </c>
      <c r="BA18" s="4"/>
      <c r="BB18" s="4"/>
      <c r="BC18" s="15">
        <v>1</v>
      </c>
      <c r="BD18" s="4"/>
      <c r="BE18" s="4"/>
      <c r="BF18" s="15">
        <v>1</v>
      </c>
      <c r="BG18" s="4"/>
      <c r="BH18" s="4"/>
      <c r="BI18" s="4">
        <v>1</v>
      </c>
      <c r="BJ18" s="15"/>
      <c r="BK18" s="4"/>
      <c r="BL18" s="4">
        <v>1</v>
      </c>
      <c r="BM18" s="4"/>
      <c r="BN18" s="4"/>
      <c r="BO18" s="4">
        <v>1</v>
      </c>
      <c r="BP18" s="4"/>
      <c r="BQ18" s="4"/>
      <c r="BR18" s="15">
        <v>1</v>
      </c>
      <c r="BS18" s="4"/>
      <c r="BT18" s="4">
        <v>1</v>
      </c>
      <c r="BU18" s="15"/>
      <c r="BV18" s="4"/>
      <c r="BW18" s="4"/>
      <c r="BX18" s="4">
        <v>1</v>
      </c>
      <c r="BY18" s="4"/>
      <c r="BZ18" s="4"/>
      <c r="CA18" s="15">
        <v>1</v>
      </c>
      <c r="CB18" s="4"/>
      <c r="CC18" s="4">
        <v>1</v>
      </c>
      <c r="CD18" s="15"/>
      <c r="CE18" s="4"/>
      <c r="CF18" s="4">
        <v>1</v>
      </c>
      <c r="CG18" s="15"/>
      <c r="CH18" s="4"/>
      <c r="CI18" s="4">
        <v>1</v>
      </c>
      <c r="CJ18" s="15"/>
      <c r="CK18" s="4"/>
      <c r="CL18" s="4"/>
      <c r="CM18" s="15">
        <v>1</v>
      </c>
      <c r="CN18" s="4"/>
      <c r="CO18" s="4"/>
      <c r="CP18" s="15">
        <v>1</v>
      </c>
      <c r="CQ18" s="4"/>
      <c r="CR18" s="4"/>
      <c r="CS18" s="15">
        <v>1</v>
      </c>
      <c r="CT18" s="4"/>
      <c r="CU18" s="4">
        <v>1</v>
      </c>
      <c r="CV18" s="15"/>
      <c r="CW18" s="4"/>
      <c r="CX18" s="4">
        <v>1</v>
      </c>
      <c r="CY18" s="15"/>
      <c r="CZ18" s="4"/>
      <c r="DA18" s="4">
        <v>1</v>
      </c>
      <c r="DB18" s="15"/>
      <c r="DC18" s="4"/>
      <c r="DD18" s="4">
        <v>1</v>
      </c>
      <c r="DE18" s="15"/>
      <c r="DF18" s="4"/>
      <c r="DG18" s="4">
        <v>1</v>
      </c>
      <c r="DH18" s="15"/>
      <c r="DI18" s="4"/>
      <c r="DJ18" s="4">
        <v>1</v>
      </c>
      <c r="DK18" s="15"/>
      <c r="DL18" s="4"/>
      <c r="DM18" s="4">
        <v>1</v>
      </c>
      <c r="DN18" s="15"/>
      <c r="DO18" s="4"/>
      <c r="DP18" s="4">
        <v>1</v>
      </c>
      <c r="DQ18" s="15"/>
      <c r="DR18" s="4"/>
      <c r="DS18" s="4"/>
      <c r="DT18" s="15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31.5" x14ac:dyDescent="0.25">
      <c r="A19" s="2">
        <v>6</v>
      </c>
      <c r="B19" s="1" t="s">
        <v>697</v>
      </c>
      <c r="C19" s="9">
        <v>1</v>
      </c>
      <c r="D19" s="5"/>
      <c r="E19" s="9"/>
      <c r="F19" s="1"/>
      <c r="G19" s="13">
        <v>1</v>
      </c>
      <c r="H19" s="1"/>
      <c r="I19" s="1">
        <v>1</v>
      </c>
      <c r="J19" s="13"/>
      <c r="K19" s="1"/>
      <c r="L19" s="1">
        <v>1</v>
      </c>
      <c r="M19" s="13"/>
      <c r="N19" s="1"/>
      <c r="O19" s="1">
        <v>1</v>
      </c>
      <c r="P19" s="13"/>
      <c r="Q19" s="1"/>
      <c r="R19" s="1"/>
      <c r="S19" s="13">
        <v>1</v>
      </c>
      <c r="T19" s="1"/>
      <c r="U19" s="4"/>
      <c r="V19" s="15">
        <v>1</v>
      </c>
      <c r="W19" s="1"/>
      <c r="X19" s="1"/>
      <c r="Y19" s="13">
        <v>1</v>
      </c>
      <c r="Z19" s="1"/>
      <c r="AA19" s="1"/>
      <c r="AB19" s="13">
        <v>1</v>
      </c>
      <c r="AC19" s="1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15">
        <v>1</v>
      </c>
      <c r="AX19" s="4"/>
      <c r="AY19" s="4"/>
      <c r="AZ19" s="15">
        <v>1</v>
      </c>
      <c r="BA19" s="4"/>
      <c r="BB19" s="4"/>
      <c r="BC19" s="15">
        <v>1</v>
      </c>
      <c r="BD19" s="4"/>
      <c r="BE19" s="4"/>
      <c r="BF19" s="15">
        <v>1</v>
      </c>
      <c r="BG19" s="4"/>
      <c r="BH19" s="4"/>
      <c r="BI19" s="4">
        <v>1</v>
      </c>
      <c r="BJ19" s="15"/>
      <c r="BK19" s="4"/>
      <c r="BL19" s="4">
        <v>1</v>
      </c>
      <c r="BM19" s="4"/>
      <c r="BN19" s="4"/>
      <c r="BO19" s="4">
        <v>1</v>
      </c>
      <c r="BP19" s="4"/>
      <c r="BQ19" s="4"/>
      <c r="BR19" s="15">
        <v>1</v>
      </c>
      <c r="BS19" s="4"/>
      <c r="BT19" s="4"/>
      <c r="BU19" s="15">
        <v>1</v>
      </c>
      <c r="BV19" s="4"/>
      <c r="BW19" s="4"/>
      <c r="BX19" s="4">
        <v>1</v>
      </c>
      <c r="BY19" s="4"/>
      <c r="BZ19" s="4"/>
      <c r="CA19" s="15">
        <v>1</v>
      </c>
      <c r="CB19" s="4"/>
      <c r="CC19" s="4"/>
      <c r="CD19" s="15">
        <v>1</v>
      </c>
      <c r="CE19" s="4"/>
      <c r="CF19" s="4"/>
      <c r="CG19" s="15">
        <v>1</v>
      </c>
      <c r="CH19" s="4"/>
      <c r="CI19" s="4"/>
      <c r="CJ19" s="15">
        <v>1</v>
      </c>
      <c r="CK19" s="4"/>
      <c r="CL19" s="4"/>
      <c r="CM19" s="15">
        <v>1</v>
      </c>
      <c r="CN19" s="4"/>
      <c r="CO19" s="4"/>
      <c r="CP19" s="15">
        <v>1</v>
      </c>
      <c r="CQ19" s="4"/>
      <c r="CR19" s="4"/>
      <c r="CS19" s="15">
        <v>1</v>
      </c>
      <c r="CT19" s="4"/>
      <c r="CU19" s="4">
        <v>1</v>
      </c>
      <c r="CV19" s="15"/>
      <c r="CW19" s="4"/>
      <c r="CX19" s="4"/>
      <c r="CY19" s="15">
        <v>1</v>
      </c>
      <c r="CZ19" s="4"/>
      <c r="DA19" s="4">
        <v>1</v>
      </c>
      <c r="DB19" s="15"/>
      <c r="DC19" s="4"/>
      <c r="DD19" s="4"/>
      <c r="DE19" s="15">
        <v>1</v>
      </c>
      <c r="DF19" s="4"/>
      <c r="DG19" s="4"/>
      <c r="DH19" s="15">
        <v>1</v>
      </c>
      <c r="DI19" s="4"/>
      <c r="DJ19" s="4"/>
      <c r="DK19" s="15">
        <v>1</v>
      </c>
      <c r="DL19" s="4"/>
      <c r="DM19" s="4">
        <v>1</v>
      </c>
      <c r="DN19" s="15"/>
      <c r="DO19" s="4"/>
      <c r="DP19" s="4"/>
      <c r="DQ19" s="15">
        <v>1</v>
      </c>
      <c r="DR19" s="4"/>
      <c r="DS19" s="4"/>
      <c r="DT19" s="15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</row>
    <row r="20" spans="1:167" ht="31.5" x14ac:dyDescent="0.25">
      <c r="A20" s="2">
        <v>7</v>
      </c>
      <c r="B20" s="1" t="s">
        <v>698</v>
      </c>
      <c r="C20" s="9">
        <v>1</v>
      </c>
      <c r="D20" s="5"/>
      <c r="E20" s="9"/>
      <c r="F20" s="1"/>
      <c r="G20" s="13">
        <v>1</v>
      </c>
      <c r="H20" s="1"/>
      <c r="I20" s="1">
        <v>1</v>
      </c>
      <c r="J20" s="13"/>
      <c r="K20" s="1"/>
      <c r="L20" s="1">
        <v>1</v>
      </c>
      <c r="M20" s="13"/>
      <c r="N20" s="1"/>
      <c r="O20" s="1">
        <v>1</v>
      </c>
      <c r="P20" s="13"/>
      <c r="Q20" s="1"/>
      <c r="R20" s="1">
        <v>1</v>
      </c>
      <c r="S20" s="13"/>
      <c r="T20" s="1"/>
      <c r="U20" s="4">
        <v>1</v>
      </c>
      <c r="V20" s="15"/>
      <c r="W20" s="1"/>
      <c r="X20" s="1"/>
      <c r="Y20" s="13">
        <v>1</v>
      </c>
      <c r="Z20" s="1"/>
      <c r="AA20" s="1">
        <v>1</v>
      </c>
      <c r="AB20" s="13"/>
      <c r="AC20" s="1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15">
        <v>1</v>
      </c>
      <c r="AX20" s="4"/>
      <c r="AY20" s="4"/>
      <c r="AZ20" s="15">
        <v>1</v>
      </c>
      <c r="BA20" s="4"/>
      <c r="BB20" s="4">
        <v>1</v>
      </c>
      <c r="BC20" s="15"/>
      <c r="BD20" s="4"/>
      <c r="BE20" s="4"/>
      <c r="BF20" s="15">
        <v>1</v>
      </c>
      <c r="BG20" s="4"/>
      <c r="BH20" s="4"/>
      <c r="BI20" s="4">
        <v>1</v>
      </c>
      <c r="BJ20" s="15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15"/>
      <c r="BS20" s="4"/>
      <c r="BT20" s="4">
        <v>1</v>
      </c>
      <c r="BU20" s="15"/>
      <c r="BV20" s="4"/>
      <c r="BW20" s="4">
        <v>1</v>
      </c>
      <c r="BX20" s="4"/>
      <c r="BY20" s="4"/>
      <c r="BZ20" s="4">
        <v>1</v>
      </c>
      <c r="CA20" s="15"/>
      <c r="CB20" s="4"/>
      <c r="CC20" s="4">
        <v>1</v>
      </c>
      <c r="CD20" s="15"/>
      <c r="CE20" s="4"/>
      <c r="CF20" s="4">
        <v>1</v>
      </c>
      <c r="CG20" s="15"/>
      <c r="CH20" s="4"/>
      <c r="CI20" s="4"/>
      <c r="CJ20" s="15">
        <v>1</v>
      </c>
      <c r="CK20" s="4"/>
      <c r="CL20" s="4"/>
      <c r="CM20" s="15">
        <v>1</v>
      </c>
      <c r="CN20" s="4"/>
      <c r="CO20" s="4"/>
      <c r="CP20" s="15">
        <v>1</v>
      </c>
      <c r="CQ20" s="4"/>
      <c r="CR20" s="4"/>
      <c r="CS20" s="15">
        <v>1</v>
      </c>
      <c r="CT20" s="4"/>
      <c r="CU20" s="4"/>
      <c r="CV20" s="15">
        <v>1</v>
      </c>
      <c r="CW20" s="4"/>
      <c r="CX20" s="4"/>
      <c r="CY20" s="15">
        <v>1</v>
      </c>
      <c r="CZ20" s="4"/>
      <c r="DA20" s="4">
        <v>1</v>
      </c>
      <c r="DB20" s="15"/>
      <c r="DC20" s="4"/>
      <c r="DD20" s="4">
        <v>1</v>
      </c>
      <c r="DE20" s="15"/>
      <c r="DF20" s="4"/>
      <c r="DG20" s="4">
        <v>1</v>
      </c>
      <c r="DH20" s="15"/>
      <c r="DI20" s="4"/>
      <c r="DJ20" s="4">
        <v>1</v>
      </c>
      <c r="DK20" s="15"/>
      <c r="DL20" s="4"/>
      <c r="DM20" s="4">
        <v>1</v>
      </c>
      <c r="DN20" s="15"/>
      <c r="DO20" s="4"/>
      <c r="DP20" s="4">
        <v>1</v>
      </c>
      <c r="DQ20" s="15"/>
      <c r="DR20" s="4"/>
      <c r="DS20" s="4"/>
      <c r="DT20" s="15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</row>
    <row r="21" spans="1:167" ht="31.5" x14ac:dyDescent="0.25">
      <c r="A21" s="3">
        <v>8</v>
      </c>
      <c r="B21" s="55" t="s">
        <v>699</v>
      </c>
      <c r="C21" s="3">
        <v>1</v>
      </c>
      <c r="D21" s="5"/>
      <c r="E21" s="3"/>
      <c r="F21" s="4"/>
      <c r="G21" s="13">
        <v>1</v>
      </c>
      <c r="H21" s="4"/>
      <c r="I21" s="4">
        <v>1</v>
      </c>
      <c r="J21" s="13"/>
      <c r="K21" s="4"/>
      <c r="L21" s="4">
        <v>1</v>
      </c>
      <c r="M21" s="13"/>
      <c r="N21" s="4"/>
      <c r="O21" s="4">
        <v>1</v>
      </c>
      <c r="P21" s="13"/>
      <c r="Q21" s="4"/>
      <c r="R21" s="4">
        <v>1</v>
      </c>
      <c r="S21" s="13"/>
      <c r="T21" s="4"/>
      <c r="U21" s="4">
        <v>1</v>
      </c>
      <c r="V21" s="15"/>
      <c r="W21" s="4"/>
      <c r="X21" s="4"/>
      <c r="Y21" s="13">
        <v>1</v>
      </c>
      <c r="Z21" s="4"/>
      <c r="AA21" s="4">
        <v>1</v>
      </c>
      <c r="AB21" s="13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15">
        <v>1</v>
      </c>
      <c r="AX21" s="4"/>
      <c r="AY21" s="4">
        <v>1</v>
      </c>
      <c r="AZ21" s="15"/>
      <c r="BA21" s="4"/>
      <c r="BB21" s="4">
        <v>1</v>
      </c>
      <c r="BC21" s="15"/>
      <c r="BD21" s="4"/>
      <c r="BE21" s="4">
        <v>1</v>
      </c>
      <c r="BF21" s="15"/>
      <c r="BG21" s="4"/>
      <c r="BH21" s="4">
        <v>1</v>
      </c>
      <c r="BI21" s="4"/>
      <c r="BJ21" s="15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15"/>
      <c r="BS21" s="4"/>
      <c r="BT21" s="4">
        <v>1</v>
      </c>
      <c r="BU21" s="15"/>
      <c r="BV21" s="4"/>
      <c r="BW21" s="4"/>
      <c r="BX21" s="4">
        <v>1</v>
      </c>
      <c r="BY21" s="4"/>
      <c r="BZ21" s="4"/>
      <c r="CA21" s="15">
        <v>1</v>
      </c>
      <c r="CB21" s="4"/>
      <c r="CC21" s="4">
        <v>1</v>
      </c>
      <c r="CD21" s="15"/>
      <c r="CE21" s="4"/>
      <c r="CF21" s="4">
        <v>1</v>
      </c>
      <c r="CG21" s="15"/>
      <c r="CH21" s="4"/>
      <c r="CI21" s="4">
        <v>1</v>
      </c>
      <c r="CJ21" s="15"/>
      <c r="CK21" s="4"/>
      <c r="CL21" s="4">
        <v>1</v>
      </c>
      <c r="CM21" s="15"/>
      <c r="CN21" s="4"/>
      <c r="CO21" s="4">
        <v>1</v>
      </c>
      <c r="CP21" s="15"/>
      <c r="CQ21" s="4"/>
      <c r="CR21" s="4"/>
      <c r="CS21" s="15">
        <v>1</v>
      </c>
      <c r="CT21" s="4"/>
      <c r="CU21" s="4">
        <v>1</v>
      </c>
      <c r="CV21" s="15"/>
      <c r="CW21" s="4"/>
      <c r="CX21" s="4">
        <v>1</v>
      </c>
      <c r="CY21" s="15"/>
      <c r="CZ21" s="4"/>
      <c r="DA21" s="4">
        <v>1</v>
      </c>
      <c r="DB21" s="15"/>
      <c r="DC21" s="4"/>
      <c r="DD21" s="4"/>
      <c r="DE21" s="15">
        <v>1</v>
      </c>
      <c r="DF21" s="4"/>
      <c r="DG21" s="4">
        <v>1</v>
      </c>
      <c r="DH21" s="15"/>
      <c r="DI21" s="4"/>
      <c r="DJ21" s="4">
        <v>1</v>
      </c>
      <c r="DK21" s="15"/>
      <c r="DL21" s="4"/>
      <c r="DM21" s="4">
        <v>1</v>
      </c>
      <c r="DN21" s="15"/>
      <c r="DO21" s="4"/>
      <c r="DP21" s="4">
        <v>1</v>
      </c>
      <c r="DQ21" s="15"/>
      <c r="DR21" s="4"/>
      <c r="DS21" s="4">
        <v>1</v>
      </c>
      <c r="DT21" s="15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31.5" x14ac:dyDescent="0.25">
      <c r="A22" s="3">
        <v>9</v>
      </c>
      <c r="B22" s="55" t="s">
        <v>700</v>
      </c>
      <c r="C22" s="54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ht="31.5" x14ac:dyDescent="0.25">
      <c r="A23" s="3">
        <v>10</v>
      </c>
      <c r="B23" s="56" t="s">
        <v>701</v>
      </c>
      <c r="C23" s="54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 x14ac:dyDescent="0.25">
      <c r="A24" s="108" t="s">
        <v>89</v>
      </c>
      <c r="B24" s="109"/>
      <c r="C24" s="3">
        <f t="shared" ref="C24:AH24" si="0">SUM(C14:C23)</f>
        <v>8</v>
      </c>
      <c r="D24" s="3">
        <f t="shared" si="0"/>
        <v>2</v>
      </c>
      <c r="E24" s="3">
        <f t="shared" si="0"/>
        <v>0</v>
      </c>
      <c r="F24" s="3">
        <f t="shared" si="0"/>
        <v>0</v>
      </c>
      <c r="G24" s="3">
        <f t="shared" si="0"/>
        <v>10</v>
      </c>
      <c r="H24" s="3">
        <f t="shared" si="0"/>
        <v>0</v>
      </c>
      <c r="I24" s="3">
        <f t="shared" si="0"/>
        <v>8</v>
      </c>
      <c r="J24" s="3">
        <f t="shared" si="0"/>
        <v>2</v>
      </c>
      <c r="K24" s="3">
        <f t="shared" si="0"/>
        <v>0</v>
      </c>
      <c r="L24" s="3">
        <f t="shared" si="0"/>
        <v>8</v>
      </c>
      <c r="M24" s="3">
        <f t="shared" si="0"/>
        <v>2</v>
      </c>
      <c r="N24" s="3">
        <f t="shared" si="0"/>
        <v>0</v>
      </c>
      <c r="O24" s="3">
        <f t="shared" si="0"/>
        <v>8</v>
      </c>
      <c r="P24" s="3">
        <f t="shared" si="0"/>
        <v>2</v>
      </c>
      <c r="Q24" s="3">
        <f t="shared" si="0"/>
        <v>0</v>
      </c>
      <c r="R24" s="3">
        <f t="shared" si="0"/>
        <v>6</v>
      </c>
      <c r="S24" s="3">
        <f t="shared" si="0"/>
        <v>3</v>
      </c>
      <c r="T24" s="3">
        <f t="shared" si="0"/>
        <v>1</v>
      </c>
      <c r="U24" s="3">
        <f t="shared" si="0"/>
        <v>6</v>
      </c>
      <c r="V24" s="3">
        <f t="shared" si="0"/>
        <v>3</v>
      </c>
      <c r="W24" s="3">
        <f t="shared" si="0"/>
        <v>1</v>
      </c>
      <c r="X24" s="3">
        <f t="shared" si="0"/>
        <v>5</v>
      </c>
      <c r="Y24" s="3">
        <f t="shared" si="0"/>
        <v>4</v>
      </c>
      <c r="Z24" s="3">
        <f t="shared" si="0"/>
        <v>1</v>
      </c>
      <c r="AA24" s="3">
        <f t="shared" si="0"/>
        <v>7</v>
      </c>
      <c r="AB24" s="3">
        <f t="shared" si="0"/>
        <v>2</v>
      </c>
      <c r="AC24" s="3">
        <f t="shared" si="0"/>
        <v>1</v>
      </c>
      <c r="AD24" s="3">
        <f t="shared" si="0"/>
        <v>6</v>
      </c>
      <c r="AE24" s="3">
        <f t="shared" si="0"/>
        <v>3</v>
      </c>
      <c r="AF24" s="3">
        <f t="shared" si="0"/>
        <v>1</v>
      </c>
      <c r="AG24" s="3">
        <f t="shared" si="0"/>
        <v>8</v>
      </c>
      <c r="AH24" s="3">
        <f t="shared" si="0"/>
        <v>2</v>
      </c>
      <c r="AI24" s="3">
        <f t="shared" ref="AI24:BN24" si="1">SUM(AI14:AI23)</f>
        <v>0</v>
      </c>
      <c r="AJ24" s="3">
        <f t="shared" si="1"/>
        <v>8</v>
      </c>
      <c r="AK24" s="3">
        <f t="shared" si="1"/>
        <v>2</v>
      </c>
      <c r="AL24" s="3">
        <f t="shared" si="1"/>
        <v>0</v>
      </c>
      <c r="AM24" s="3">
        <f t="shared" si="1"/>
        <v>7</v>
      </c>
      <c r="AN24" s="3">
        <f t="shared" si="1"/>
        <v>3</v>
      </c>
      <c r="AO24" s="3">
        <f t="shared" si="1"/>
        <v>0</v>
      </c>
      <c r="AP24" s="3">
        <f t="shared" si="1"/>
        <v>6</v>
      </c>
      <c r="AQ24" s="3">
        <f t="shared" si="1"/>
        <v>4</v>
      </c>
      <c r="AR24" s="3">
        <f t="shared" si="1"/>
        <v>0</v>
      </c>
      <c r="AS24" s="3">
        <f t="shared" si="1"/>
        <v>6</v>
      </c>
      <c r="AT24" s="3">
        <f t="shared" si="1"/>
        <v>4</v>
      </c>
      <c r="AU24" s="3">
        <f t="shared" si="1"/>
        <v>0</v>
      </c>
      <c r="AV24" s="3">
        <f t="shared" si="1"/>
        <v>4</v>
      </c>
      <c r="AW24" s="3">
        <f t="shared" si="1"/>
        <v>5</v>
      </c>
      <c r="AX24" s="3">
        <f t="shared" si="1"/>
        <v>1</v>
      </c>
      <c r="AY24" s="3">
        <f t="shared" si="1"/>
        <v>5</v>
      </c>
      <c r="AZ24" s="3">
        <f t="shared" si="1"/>
        <v>4</v>
      </c>
      <c r="BA24" s="3">
        <f t="shared" si="1"/>
        <v>1</v>
      </c>
      <c r="BB24" s="3">
        <f t="shared" si="1"/>
        <v>6</v>
      </c>
      <c r="BC24" s="3">
        <f t="shared" si="1"/>
        <v>3</v>
      </c>
      <c r="BD24" s="3">
        <f t="shared" si="1"/>
        <v>1</v>
      </c>
      <c r="BE24" s="3">
        <f t="shared" si="1"/>
        <v>5</v>
      </c>
      <c r="BF24" s="3">
        <f t="shared" si="1"/>
        <v>4</v>
      </c>
      <c r="BG24" s="3">
        <f t="shared" si="1"/>
        <v>1</v>
      </c>
      <c r="BH24" s="3">
        <f t="shared" si="1"/>
        <v>5</v>
      </c>
      <c r="BI24" s="3">
        <f t="shared" si="1"/>
        <v>4</v>
      </c>
      <c r="BJ24" s="3">
        <f t="shared" si="1"/>
        <v>1</v>
      </c>
      <c r="BK24" s="3">
        <f t="shared" si="1"/>
        <v>6</v>
      </c>
      <c r="BL24" s="3">
        <f t="shared" si="1"/>
        <v>4</v>
      </c>
      <c r="BM24" s="3">
        <f t="shared" si="1"/>
        <v>0</v>
      </c>
      <c r="BN24" s="3">
        <f t="shared" si="1"/>
        <v>6</v>
      </c>
      <c r="BO24" s="3">
        <f t="shared" ref="BO24:CT24" si="2">SUM(BO14:BO23)</f>
        <v>4</v>
      </c>
      <c r="BP24" s="3">
        <f t="shared" si="2"/>
        <v>0</v>
      </c>
      <c r="BQ24" s="3">
        <f t="shared" si="2"/>
        <v>6</v>
      </c>
      <c r="BR24" s="3">
        <f t="shared" si="2"/>
        <v>4</v>
      </c>
      <c r="BS24" s="3">
        <f t="shared" si="2"/>
        <v>0</v>
      </c>
      <c r="BT24" s="3">
        <f t="shared" si="2"/>
        <v>7</v>
      </c>
      <c r="BU24" s="3">
        <f t="shared" si="2"/>
        <v>3</v>
      </c>
      <c r="BV24" s="3">
        <f t="shared" si="2"/>
        <v>0</v>
      </c>
      <c r="BW24" s="3">
        <f t="shared" si="2"/>
        <v>5</v>
      </c>
      <c r="BX24" s="3">
        <f t="shared" si="2"/>
        <v>5</v>
      </c>
      <c r="BY24" s="3">
        <f t="shared" si="2"/>
        <v>0</v>
      </c>
      <c r="BZ24" s="3">
        <f t="shared" si="2"/>
        <v>5</v>
      </c>
      <c r="CA24" s="3">
        <f t="shared" si="2"/>
        <v>4</v>
      </c>
      <c r="CB24" s="3">
        <f t="shared" si="2"/>
        <v>1</v>
      </c>
      <c r="CC24" s="3">
        <f t="shared" si="2"/>
        <v>7</v>
      </c>
      <c r="CD24" s="3">
        <f t="shared" si="2"/>
        <v>2</v>
      </c>
      <c r="CE24" s="3">
        <f t="shared" si="2"/>
        <v>1</v>
      </c>
      <c r="CF24" s="3">
        <f t="shared" si="2"/>
        <v>7</v>
      </c>
      <c r="CG24" s="3">
        <f t="shared" si="2"/>
        <v>2</v>
      </c>
      <c r="CH24" s="3">
        <f t="shared" si="2"/>
        <v>1</v>
      </c>
      <c r="CI24" s="3">
        <f t="shared" si="2"/>
        <v>6</v>
      </c>
      <c r="CJ24" s="3">
        <f t="shared" si="2"/>
        <v>3</v>
      </c>
      <c r="CK24" s="3">
        <f t="shared" si="2"/>
        <v>1</v>
      </c>
      <c r="CL24" s="3">
        <f t="shared" si="2"/>
        <v>5</v>
      </c>
      <c r="CM24" s="3">
        <f t="shared" si="2"/>
        <v>4</v>
      </c>
      <c r="CN24" s="3">
        <f t="shared" si="2"/>
        <v>1</v>
      </c>
      <c r="CO24" s="3">
        <f t="shared" si="2"/>
        <v>5</v>
      </c>
      <c r="CP24" s="3">
        <f t="shared" si="2"/>
        <v>5</v>
      </c>
      <c r="CQ24" s="3">
        <f t="shared" si="2"/>
        <v>0</v>
      </c>
      <c r="CR24" s="3">
        <f t="shared" si="2"/>
        <v>4</v>
      </c>
      <c r="CS24" s="3">
        <f t="shared" si="2"/>
        <v>6</v>
      </c>
      <c r="CT24" s="3">
        <f t="shared" si="2"/>
        <v>0</v>
      </c>
      <c r="CU24" s="3">
        <f t="shared" ref="CU24:DZ24" si="3">SUM(CU14:CU23)</f>
        <v>7</v>
      </c>
      <c r="CV24" s="3">
        <f t="shared" si="3"/>
        <v>3</v>
      </c>
      <c r="CW24" s="3">
        <f t="shared" si="3"/>
        <v>0</v>
      </c>
      <c r="CX24" s="3">
        <f t="shared" si="3"/>
        <v>6</v>
      </c>
      <c r="CY24" s="3">
        <f t="shared" si="3"/>
        <v>4</v>
      </c>
      <c r="CZ24" s="3">
        <f t="shared" si="3"/>
        <v>0</v>
      </c>
      <c r="DA24" s="3">
        <f t="shared" si="3"/>
        <v>8</v>
      </c>
      <c r="DB24" s="3">
        <f t="shared" si="3"/>
        <v>2</v>
      </c>
      <c r="DC24" s="3">
        <f t="shared" si="3"/>
        <v>0</v>
      </c>
      <c r="DD24" s="3">
        <f t="shared" si="3"/>
        <v>6</v>
      </c>
      <c r="DE24" s="3">
        <f t="shared" si="3"/>
        <v>4</v>
      </c>
      <c r="DF24" s="3">
        <f t="shared" si="3"/>
        <v>0</v>
      </c>
      <c r="DG24" s="3">
        <f t="shared" si="3"/>
        <v>7</v>
      </c>
      <c r="DH24" s="3">
        <f t="shared" si="3"/>
        <v>3</v>
      </c>
      <c r="DI24" s="3">
        <f t="shared" si="3"/>
        <v>0</v>
      </c>
      <c r="DJ24" s="3">
        <f t="shared" si="3"/>
        <v>7</v>
      </c>
      <c r="DK24" s="3">
        <f t="shared" si="3"/>
        <v>3</v>
      </c>
      <c r="DL24" s="3">
        <f t="shared" si="3"/>
        <v>0</v>
      </c>
      <c r="DM24" s="3">
        <f t="shared" si="3"/>
        <v>8</v>
      </c>
      <c r="DN24" s="3">
        <f t="shared" si="3"/>
        <v>2</v>
      </c>
      <c r="DO24" s="3">
        <f t="shared" si="3"/>
        <v>0</v>
      </c>
      <c r="DP24" s="3">
        <f t="shared" si="3"/>
        <v>7</v>
      </c>
      <c r="DQ24" s="3">
        <f t="shared" si="3"/>
        <v>3</v>
      </c>
      <c r="DR24" s="3">
        <f t="shared" si="3"/>
        <v>0</v>
      </c>
      <c r="DS24" s="3">
        <f t="shared" si="3"/>
        <v>5</v>
      </c>
      <c r="DT24" s="3">
        <f t="shared" si="3"/>
        <v>5</v>
      </c>
      <c r="DU24" s="3">
        <f t="shared" si="3"/>
        <v>0</v>
      </c>
      <c r="DV24" s="3">
        <f t="shared" si="3"/>
        <v>7</v>
      </c>
      <c r="DW24" s="3">
        <f t="shared" si="3"/>
        <v>3</v>
      </c>
      <c r="DX24" s="3">
        <f t="shared" si="3"/>
        <v>0</v>
      </c>
      <c r="DY24" s="3">
        <f t="shared" si="3"/>
        <v>6</v>
      </c>
      <c r="DZ24" s="3">
        <f t="shared" si="3"/>
        <v>4</v>
      </c>
      <c r="EA24" s="3">
        <f t="shared" ref="EA24:FF24" si="4">SUM(EA14:EA23)</f>
        <v>0</v>
      </c>
      <c r="EB24" s="3">
        <f t="shared" si="4"/>
        <v>6</v>
      </c>
      <c r="EC24" s="3">
        <f t="shared" si="4"/>
        <v>4</v>
      </c>
      <c r="ED24" s="3">
        <f t="shared" si="4"/>
        <v>0</v>
      </c>
      <c r="EE24" s="3">
        <f t="shared" si="4"/>
        <v>6</v>
      </c>
      <c r="EF24" s="3">
        <f t="shared" si="4"/>
        <v>4</v>
      </c>
      <c r="EG24" s="3">
        <f t="shared" si="4"/>
        <v>0</v>
      </c>
      <c r="EH24" s="3">
        <f t="shared" si="4"/>
        <v>6</v>
      </c>
      <c r="EI24" s="3">
        <f t="shared" si="4"/>
        <v>4</v>
      </c>
      <c r="EJ24" s="3">
        <f t="shared" si="4"/>
        <v>0</v>
      </c>
      <c r="EK24" s="3">
        <f t="shared" si="4"/>
        <v>6</v>
      </c>
      <c r="EL24" s="3">
        <f t="shared" si="4"/>
        <v>4</v>
      </c>
      <c r="EM24" s="3">
        <f t="shared" si="4"/>
        <v>0</v>
      </c>
      <c r="EN24" s="3">
        <f t="shared" si="4"/>
        <v>6</v>
      </c>
      <c r="EO24" s="3">
        <f t="shared" si="4"/>
        <v>4</v>
      </c>
      <c r="EP24" s="3">
        <f t="shared" si="4"/>
        <v>0</v>
      </c>
      <c r="EQ24" s="3">
        <f t="shared" si="4"/>
        <v>6</v>
      </c>
      <c r="ER24" s="3">
        <f t="shared" si="4"/>
        <v>4</v>
      </c>
      <c r="ES24" s="3">
        <f t="shared" si="4"/>
        <v>0</v>
      </c>
      <c r="ET24" s="3">
        <f t="shared" si="4"/>
        <v>6</v>
      </c>
      <c r="EU24" s="3">
        <f t="shared" si="4"/>
        <v>4</v>
      </c>
      <c r="EV24" s="3">
        <f t="shared" si="4"/>
        <v>0</v>
      </c>
      <c r="EW24" s="3">
        <f t="shared" si="4"/>
        <v>7</v>
      </c>
      <c r="EX24" s="3">
        <f t="shared" si="4"/>
        <v>3</v>
      </c>
      <c r="EY24" s="3">
        <f t="shared" si="4"/>
        <v>0</v>
      </c>
      <c r="EZ24" s="3">
        <f t="shared" si="4"/>
        <v>7</v>
      </c>
      <c r="FA24" s="3">
        <f t="shared" si="4"/>
        <v>3</v>
      </c>
      <c r="FB24" s="3">
        <f t="shared" si="4"/>
        <v>0</v>
      </c>
      <c r="FC24" s="3">
        <f t="shared" si="4"/>
        <v>6</v>
      </c>
      <c r="FD24" s="3">
        <f t="shared" si="4"/>
        <v>4</v>
      </c>
      <c r="FE24" s="3">
        <f t="shared" si="4"/>
        <v>0</v>
      </c>
      <c r="FF24" s="3">
        <f t="shared" si="4"/>
        <v>7</v>
      </c>
      <c r="FG24" s="3">
        <f t="shared" ref="FG24:FK24" si="5">SUM(FG14:FG23)</f>
        <v>3</v>
      </c>
      <c r="FH24" s="3">
        <f t="shared" si="5"/>
        <v>0</v>
      </c>
      <c r="FI24" s="3">
        <f t="shared" si="5"/>
        <v>8</v>
      </c>
      <c r="FJ24" s="3">
        <f t="shared" si="5"/>
        <v>2</v>
      </c>
      <c r="FK24" s="3">
        <f t="shared" si="5"/>
        <v>0</v>
      </c>
    </row>
    <row r="25" spans="1:167" ht="39" customHeight="1" x14ac:dyDescent="0.25">
      <c r="A25" s="110" t="s">
        <v>411</v>
      </c>
      <c r="B25" s="111"/>
      <c r="C25" s="10">
        <f>C24/10%</f>
        <v>80</v>
      </c>
      <c r="D25" s="10">
        <f t="shared" ref="D25:BO25" si="6">D24/10%</f>
        <v>20</v>
      </c>
      <c r="E25" s="10">
        <f t="shared" si="6"/>
        <v>0</v>
      </c>
      <c r="F25" s="10">
        <f t="shared" si="6"/>
        <v>0</v>
      </c>
      <c r="G25" s="10">
        <f t="shared" si="6"/>
        <v>100</v>
      </c>
      <c r="H25" s="10">
        <f t="shared" si="6"/>
        <v>0</v>
      </c>
      <c r="I25" s="10">
        <f t="shared" si="6"/>
        <v>80</v>
      </c>
      <c r="J25" s="10">
        <f t="shared" si="6"/>
        <v>20</v>
      </c>
      <c r="K25" s="10">
        <f t="shared" si="6"/>
        <v>0</v>
      </c>
      <c r="L25" s="10">
        <f t="shared" si="6"/>
        <v>80</v>
      </c>
      <c r="M25" s="10">
        <f t="shared" si="6"/>
        <v>20</v>
      </c>
      <c r="N25" s="10">
        <f t="shared" si="6"/>
        <v>0</v>
      </c>
      <c r="O25" s="10">
        <f t="shared" si="6"/>
        <v>80</v>
      </c>
      <c r="P25" s="10">
        <f t="shared" si="6"/>
        <v>20</v>
      </c>
      <c r="Q25" s="10">
        <f t="shared" si="6"/>
        <v>0</v>
      </c>
      <c r="R25" s="10">
        <f t="shared" si="6"/>
        <v>60</v>
      </c>
      <c r="S25" s="10">
        <f t="shared" si="6"/>
        <v>30</v>
      </c>
      <c r="T25" s="10">
        <f t="shared" si="6"/>
        <v>10</v>
      </c>
      <c r="U25" s="10">
        <f t="shared" si="6"/>
        <v>60</v>
      </c>
      <c r="V25" s="10">
        <f t="shared" si="6"/>
        <v>30</v>
      </c>
      <c r="W25" s="10">
        <f t="shared" si="6"/>
        <v>10</v>
      </c>
      <c r="X25" s="10">
        <f t="shared" si="6"/>
        <v>50</v>
      </c>
      <c r="Y25" s="10">
        <f t="shared" si="6"/>
        <v>40</v>
      </c>
      <c r="Z25" s="10">
        <f t="shared" si="6"/>
        <v>10</v>
      </c>
      <c r="AA25" s="10">
        <f t="shared" si="6"/>
        <v>70</v>
      </c>
      <c r="AB25" s="10">
        <f t="shared" si="6"/>
        <v>20</v>
      </c>
      <c r="AC25" s="10">
        <f t="shared" si="6"/>
        <v>10</v>
      </c>
      <c r="AD25" s="10">
        <f t="shared" si="6"/>
        <v>60</v>
      </c>
      <c r="AE25" s="10">
        <f t="shared" si="6"/>
        <v>30</v>
      </c>
      <c r="AF25" s="10">
        <f t="shared" si="6"/>
        <v>10</v>
      </c>
      <c r="AG25" s="10">
        <f t="shared" si="6"/>
        <v>80</v>
      </c>
      <c r="AH25" s="10">
        <f t="shared" si="6"/>
        <v>20</v>
      </c>
      <c r="AI25" s="10">
        <f t="shared" si="6"/>
        <v>0</v>
      </c>
      <c r="AJ25" s="10">
        <f t="shared" si="6"/>
        <v>80</v>
      </c>
      <c r="AK25" s="10">
        <f t="shared" si="6"/>
        <v>20</v>
      </c>
      <c r="AL25" s="10">
        <f t="shared" si="6"/>
        <v>0</v>
      </c>
      <c r="AM25" s="10">
        <f t="shared" si="6"/>
        <v>70</v>
      </c>
      <c r="AN25" s="10">
        <f t="shared" si="6"/>
        <v>30</v>
      </c>
      <c r="AO25" s="10">
        <f t="shared" si="6"/>
        <v>0</v>
      </c>
      <c r="AP25" s="10">
        <f t="shared" si="6"/>
        <v>60</v>
      </c>
      <c r="AQ25" s="10">
        <f t="shared" si="6"/>
        <v>40</v>
      </c>
      <c r="AR25" s="10">
        <f t="shared" si="6"/>
        <v>0</v>
      </c>
      <c r="AS25" s="10">
        <f t="shared" si="6"/>
        <v>60</v>
      </c>
      <c r="AT25" s="10">
        <f t="shared" si="6"/>
        <v>40</v>
      </c>
      <c r="AU25" s="10">
        <f t="shared" si="6"/>
        <v>0</v>
      </c>
      <c r="AV25" s="10">
        <f t="shared" si="6"/>
        <v>40</v>
      </c>
      <c r="AW25" s="10">
        <f t="shared" si="6"/>
        <v>50</v>
      </c>
      <c r="AX25" s="10">
        <f t="shared" si="6"/>
        <v>10</v>
      </c>
      <c r="AY25" s="10">
        <f t="shared" si="6"/>
        <v>50</v>
      </c>
      <c r="AZ25" s="10">
        <f t="shared" si="6"/>
        <v>40</v>
      </c>
      <c r="BA25" s="10">
        <f t="shared" si="6"/>
        <v>10</v>
      </c>
      <c r="BB25" s="10">
        <f t="shared" si="6"/>
        <v>60</v>
      </c>
      <c r="BC25" s="10">
        <f t="shared" si="6"/>
        <v>30</v>
      </c>
      <c r="BD25" s="10">
        <f t="shared" si="6"/>
        <v>10</v>
      </c>
      <c r="BE25" s="10">
        <f t="shared" si="6"/>
        <v>50</v>
      </c>
      <c r="BF25" s="10">
        <f t="shared" si="6"/>
        <v>40</v>
      </c>
      <c r="BG25" s="10">
        <f t="shared" si="6"/>
        <v>10</v>
      </c>
      <c r="BH25" s="10">
        <f t="shared" si="6"/>
        <v>50</v>
      </c>
      <c r="BI25" s="10">
        <f t="shared" si="6"/>
        <v>40</v>
      </c>
      <c r="BJ25" s="10">
        <f t="shared" si="6"/>
        <v>10</v>
      </c>
      <c r="BK25" s="10">
        <f t="shared" si="6"/>
        <v>60</v>
      </c>
      <c r="BL25" s="10">
        <f t="shared" si="6"/>
        <v>40</v>
      </c>
      <c r="BM25" s="10">
        <f t="shared" si="6"/>
        <v>0</v>
      </c>
      <c r="BN25" s="10">
        <f t="shared" si="6"/>
        <v>60</v>
      </c>
      <c r="BO25" s="10">
        <f t="shared" si="6"/>
        <v>40</v>
      </c>
      <c r="BP25" s="10">
        <f t="shared" ref="BP25:EA25" si="7">BP24/10%</f>
        <v>0</v>
      </c>
      <c r="BQ25" s="10">
        <f t="shared" si="7"/>
        <v>60</v>
      </c>
      <c r="BR25" s="10">
        <f t="shared" si="7"/>
        <v>40</v>
      </c>
      <c r="BS25" s="10">
        <f t="shared" si="7"/>
        <v>0</v>
      </c>
      <c r="BT25" s="10">
        <f t="shared" si="7"/>
        <v>70</v>
      </c>
      <c r="BU25" s="10">
        <f t="shared" si="7"/>
        <v>30</v>
      </c>
      <c r="BV25" s="10">
        <f t="shared" si="7"/>
        <v>0</v>
      </c>
      <c r="BW25" s="10">
        <f t="shared" si="7"/>
        <v>50</v>
      </c>
      <c r="BX25" s="10">
        <f t="shared" si="7"/>
        <v>50</v>
      </c>
      <c r="BY25" s="10">
        <f t="shared" si="7"/>
        <v>0</v>
      </c>
      <c r="BZ25" s="10">
        <f t="shared" si="7"/>
        <v>50</v>
      </c>
      <c r="CA25" s="10">
        <f t="shared" si="7"/>
        <v>40</v>
      </c>
      <c r="CB25" s="10">
        <f t="shared" si="7"/>
        <v>10</v>
      </c>
      <c r="CC25" s="10">
        <f t="shared" si="7"/>
        <v>70</v>
      </c>
      <c r="CD25" s="10">
        <f t="shared" si="7"/>
        <v>20</v>
      </c>
      <c r="CE25" s="10">
        <f t="shared" si="7"/>
        <v>10</v>
      </c>
      <c r="CF25" s="10">
        <f t="shared" si="7"/>
        <v>70</v>
      </c>
      <c r="CG25" s="10">
        <f t="shared" si="7"/>
        <v>20</v>
      </c>
      <c r="CH25" s="10">
        <f t="shared" si="7"/>
        <v>10</v>
      </c>
      <c r="CI25" s="10">
        <f t="shared" si="7"/>
        <v>60</v>
      </c>
      <c r="CJ25" s="10">
        <f t="shared" si="7"/>
        <v>30</v>
      </c>
      <c r="CK25" s="10">
        <f t="shared" si="7"/>
        <v>10</v>
      </c>
      <c r="CL25" s="10">
        <f t="shared" si="7"/>
        <v>50</v>
      </c>
      <c r="CM25" s="10">
        <f t="shared" si="7"/>
        <v>40</v>
      </c>
      <c r="CN25" s="10">
        <f t="shared" si="7"/>
        <v>10</v>
      </c>
      <c r="CO25" s="10">
        <f t="shared" si="7"/>
        <v>50</v>
      </c>
      <c r="CP25" s="10">
        <f t="shared" si="7"/>
        <v>50</v>
      </c>
      <c r="CQ25" s="10">
        <f t="shared" si="7"/>
        <v>0</v>
      </c>
      <c r="CR25" s="10">
        <f t="shared" si="7"/>
        <v>40</v>
      </c>
      <c r="CS25" s="10">
        <f t="shared" si="7"/>
        <v>60</v>
      </c>
      <c r="CT25" s="10">
        <f t="shared" si="7"/>
        <v>0</v>
      </c>
      <c r="CU25" s="10">
        <f t="shared" si="7"/>
        <v>70</v>
      </c>
      <c r="CV25" s="10">
        <f t="shared" si="7"/>
        <v>30</v>
      </c>
      <c r="CW25" s="10">
        <f t="shared" si="7"/>
        <v>0</v>
      </c>
      <c r="CX25" s="10">
        <f t="shared" si="7"/>
        <v>60</v>
      </c>
      <c r="CY25" s="10">
        <f t="shared" si="7"/>
        <v>40</v>
      </c>
      <c r="CZ25" s="10">
        <f t="shared" si="7"/>
        <v>0</v>
      </c>
      <c r="DA25" s="10">
        <f t="shared" si="7"/>
        <v>80</v>
      </c>
      <c r="DB25" s="10">
        <f t="shared" si="7"/>
        <v>20</v>
      </c>
      <c r="DC25" s="10">
        <f t="shared" si="7"/>
        <v>0</v>
      </c>
      <c r="DD25" s="10">
        <f t="shared" si="7"/>
        <v>60</v>
      </c>
      <c r="DE25" s="10">
        <f t="shared" si="7"/>
        <v>40</v>
      </c>
      <c r="DF25" s="10">
        <f t="shared" si="7"/>
        <v>0</v>
      </c>
      <c r="DG25" s="10">
        <f t="shared" si="7"/>
        <v>70</v>
      </c>
      <c r="DH25" s="10">
        <f t="shared" si="7"/>
        <v>30</v>
      </c>
      <c r="DI25" s="10">
        <f t="shared" si="7"/>
        <v>0</v>
      </c>
      <c r="DJ25" s="10">
        <f t="shared" si="7"/>
        <v>70</v>
      </c>
      <c r="DK25" s="10">
        <f t="shared" si="7"/>
        <v>30</v>
      </c>
      <c r="DL25" s="10">
        <f t="shared" si="7"/>
        <v>0</v>
      </c>
      <c r="DM25" s="10">
        <f t="shared" si="7"/>
        <v>80</v>
      </c>
      <c r="DN25" s="10">
        <f t="shared" si="7"/>
        <v>20</v>
      </c>
      <c r="DO25" s="10">
        <f t="shared" si="7"/>
        <v>0</v>
      </c>
      <c r="DP25" s="10">
        <f t="shared" si="7"/>
        <v>70</v>
      </c>
      <c r="DQ25" s="10">
        <f t="shared" si="7"/>
        <v>30</v>
      </c>
      <c r="DR25" s="10">
        <f t="shared" si="7"/>
        <v>0</v>
      </c>
      <c r="DS25" s="10">
        <f t="shared" si="7"/>
        <v>50</v>
      </c>
      <c r="DT25" s="10">
        <f t="shared" si="7"/>
        <v>50</v>
      </c>
      <c r="DU25" s="10">
        <f t="shared" si="7"/>
        <v>0</v>
      </c>
      <c r="DV25" s="10">
        <f t="shared" si="7"/>
        <v>70</v>
      </c>
      <c r="DW25" s="10">
        <f t="shared" si="7"/>
        <v>30</v>
      </c>
      <c r="DX25" s="10">
        <f t="shared" si="7"/>
        <v>0</v>
      </c>
      <c r="DY25" s="10">
        <f t="shared" si="7"/>
        <v>60</v>
      </c>
      <c r="DZ25" s="10">
        <f t="shared" si="7"/>
        <v>40</v>
      </c>
      <c r="EA25" s="10">
        <f t="shared" si="7"/>
        <v>0</v>
      </c>
      <c r="EB25" s="10">
        <f t="shared" ref="EB25:FK25" si="8">EB24/10%</f>
        <v>60</v>
      </c>
      <c r="EC25" s="10">
        <f t="shared" si="8"/>
        <v>40</v>
      </c>
      <c r="ED25" s="10">
        <f t="shared" si="8"/>
        <v>0</v>
      </c>
      <c r="EE25" s="10">
        <f t="shared" si="8"/>
        <v>60</v>
      </c>
      <c r="EF25" s="10">
        <f t="shared" si="8"/>
        <v>40</v>
      </c>
      <c r="EG25" s="10">
        <f t="shared" si="8"/>
        <v>0</v>
      </c>
      <c r="EH25" s="10">
        <f t="shared" si="8"/>
        <v>60</v>
      </c>
      <c r="EI25" s="10">
        <f t="shared" si="8"/>
        <v>40</v>
      </c>
      <c r="EJ25" s="10">
        <f t="shared" si="8"/>
        <v>0</v>
      </c>
      <c r="EK25" s="10">
        <f t="shared" si="8"/>
        <v>60</v>
      </c>
      <c r="EL25" s="10">
        <f t="shared" si="8"/>
        <v>40</v>
      </c>
      <c r="EM25" s="10">
        <f t="shared" si="8"/>
        <v>0</v>
      </c>
      <c r="EN25" s="10">
        <f t="shared" si="8"/>
        <v>60</v>
      </c>
      <c r="EO25" s="10">
        <f t="shared" si="8"/>
        <v>40</v>
      </c>
      <c r="EP25" s="10">
        <f t="shared" si="8"/>
        <v>0</v>
      </c>
      <c r="EQ25" s="10">
        <f t="shared" si="8"/>
        <v>60</v>
      </c>
      <c r="ER25" s="10">
        <f t="shared" si="8"/>
        <v>40</v>
      </c>
      <c r="ES25" s="10">
        <f t="shared" si="8"/>
        <v>0</v>
      </c>
      <c r="ET25" s="10">
        <f t="shared" si="8"/>
        <v>60</v>
      </c>
      <c r="EU25" s="10">
        <f t="shared" si="8"/>
        <v>40</v>
      </c>
      <c r="EV25" s="10">
        <f t="shared" si="8"/>
        <v>0</v>
      </c>
      <c r="EW25" s="10">
        <f t="shared" si="8"/>
        <v>70</v>
      </c>
      <c r="EX25" s="10">
        <f t="shared" si="8"/>
        <v>30</v>
      </c>
      <c r="EY25" s="10">
        <f t="shared" si="8"/>
        <v>0</v>
      </c>
      <c r="EZ25" s="10">
        <f t="shared" si="8"/>
        <v>70</v>
      </c>
      <c r="FA25" s="10">
        <f t="shared" si="8"/>
        <v>30</v>
      </c>
      <c r="FB25" s="10">
        <f t="shared" si="8"/>
        <v>0</v>
      </c>
      <c r="FC25" s="10">
        <f t="shared" si="8"/>
        <v>60</v>
      </c>
      <c r="FD25" s="10">
        <f t="shared" si="8"/>
        <v>40</v>
      </c>
      <c r="FE25" s="10">
        <f t="shared" si="8"/>
        <v>0</v>
      </c>
      <c r="FF25" s="10">
        <f t="shared" si="8"/>
        <v>70</v>
      </c>
      <c r="FG25" s="10">
        <f t="shared" si="8"/>
        <v>30</v>
      </c>
      <c r="FH25" s="10">
        <f t="shared" si="8"/>
        <v>0</v>
      </c>
      <c r="FI25" s="10">
        <f t="shared" si="8"/>
        <v>80</v>
      </c>
      <c r="FJ25" s="10">
        <f t="shared" si="8"/>
        <v>20</v>
      </c>
      <c r="FK25" s="10">
        <f t="shared" si="8"/>
        <v>0</v>
      </c>
    </row>
    <row r="27" spans="1:167" x14ac:dyDescent="0.25">
      <c r="B27" s="78" t="s">
        <v>687</v>
      </c>
      <c r="C27" s="79"/>
      <c r="D27" s="79"/>
      <c r="E27" s="80"/>
      <c r="F27" s="36"/>
      <c r="G27" s="36"/>
      <c r="H27" s="36"/>
      <c r="I27" s="36"/>
    </row>
    <row r="28" spans="1:167" x14ac:dyDescent="0.25">
      <c r="B28" s="15" t="s">
        <v>393</v>
      </c>
      <c r="C28" s="15" t="s">
        <v>406</v>
      </c>
      <c r="D28" s="34">
        <f>E28/100*10</f>
        <v>6.4</v>
      </c>
      <c r="E28" s="30">
        <f>(C25+F25+I25+L25+O25)/5</f>
        <v>64</v>
      </c>
    </row>
    <row r="29" spans="1:167" x14ac:dyDescent="0.25">
      <c r="B29" s="4" t="s">
        <v>394</v>
      </c>
      <c r="C29" s="4" t="s">
        <v>406</v>
      </c>
      <c r="D29" s="27">
        <f>E29/100*10</f>
        <v>3.5999999999999996</v>
      </c>
      <c r="E29" s="24">
        <f>(D25+G25+J25+M25+P25)/5</f>
        <v>36</v>
      </c>
    </row>
    <row r="30" spans="1:167" x14ac:dyDescent="0.25">
      <c r="B30" s="4" t="s">
        <v>395</v>
      </c>
      <c r="C30" s="4" t="s">
        <v>406</v>
      </c>
      <c r="D30" s="27">
        <f>E30/100*25</f>
        <v>0</v>
      </c>
      <c r="E30" s="24">
        <f>(E25+H25+K25+N25+Q25)/5</f>
        <v>0</v>
      </c>
    </row>
    <row r="31" spans="1:167" x14ac:dyDescent="0.25">
      <c r="B31" s="28"/>
      <c r="C31" s="28"/>
      <c r="D31" s="32">
        <v>10</v>
      </c>
      <c r="E31" s="32">
        <f>SUM(E28:E30)</f>
        <v>100</v>
      </c>
    </row>
    <row r="32" spans="1:167" ht="30" customHeight="1" x14ac:dyDescent="0.25">
      <c r="B32" s="4"/>
      <c r="C32" s="4"/>
      <c r="D32" s="130" t="s">
        <v>240</v>
      </c>
      <c r="E32" s="130"/>
      <c r="F32" s="82" t="s">
        <v>241</v>
      </c>
      <c r="G32" s="82"/>
      <c r="H32" s="115" t="s">
        <v>296</v>
      </c>
      <c r="I32" s="115"/>
    </row>
    <row r="33" spans="2:14" x14ac:dyDescent="0.25">
      <c r="B33" s="4" t="s">
        <v>393</v>
      </c>
      <c r="C33" s="4" t="s">
        <v>407</v>
      </c>
      <c r="D33" s="3">
        <f>E33/100*10</f>
        <v>6</v>
      </c>
      <c r="E33" s="24">
        <f>(R25+U25+X25+AA25+AD25)/5</f>
        <v>60</v>
      </c>
      <c r="F33" s="3">
        <f>G33/100*10</f>
        <v>7</v>
      </c>
      <c r="G33" s="24">
        <f>(AG25+AJ25+AM25+AP25+AS25)/5</f>
        <v>70</v>
      </c>
      <c r="H33" s="3">
        <f>I33/100*10</f>
        <v>5</v>
      </c>
      <c r="I33" s="24">
        <f>(AV25+AY25+BB25+BE25+BH25)/5</f>
        <v>50</v>
      </c>
    </row>
    <row r="34" spans="2:14" x14ac:dyDescent="0.25">
      <c r="B34" s="4" t="s">
        <v>394</v>
      </c>
      <c r="C34" s="4" t="s">
        <v>407</v>
      </c>
      <c r="D34" s="27">
        <f>E34/100*10</f>
        <v>3</v>
      </c>
      <c r="E34" s="24">
        <f>(S25+V25+Y25+AB25+AE25)/5</f>
        <v>30</v>
      </c>
      <c r="F34" s="3">
        <f>G34/100*10</f>
        <v>3</v>
      </c>
      <c r="G34" s="24">
        <f>(AH25+AK25+AN25+AQ25+AT25)/5</f>
        <v>30</v>
      </c>
      <c r="H34" s="3">
        <f>I34/100*10</f>
        <v>4</v>
      </c>
      <c r="I34" s="24">
        <f>(AW25+AZ25+BC25+BF25+BI25)/5</f>
        <v>40</v>
      </c>
    </row>
    <row r="35" spans="2:14" x14ac:dyDescent="0.25">
      <c r="B35" s="4" t="s">
        <v>395</v>
      </c>
      <c r="C35" s="4" t="s">
        <v>407</v>
      </c>
      <c r="D35" s="27">
        <f>E35/100*10</f>
        <v>1</v>
      </c>
      <c r="E35" s="24">
        <f>(T25+W25+Z25+AC25+AF25)/5</f>
        <v>10</v>
      </c>
      <c r="F35" s="3">
        <f>G35/100*10</f>
        <v>0</v>
      </c>
      <c r="G35" s="24">
        <f>(AI25+AL25+AO25+AR25+AU25)/5</f>
        <v>0</v>
      </c>
      <c r="H35" s="3">
        <f>I35/100*10</f>
        <v>1</v>
      </c>
      <c r="I35" s="24">
        <f>(AX25+BA25+BD25+BG25+BJ25)/5</f>
        <v>10</v>
      </c>
    </row>
    <row r="36" spans="2:14" x14ac:dyDescent="0.25">
      <c r="B36" s="4"/>
      <c r="C36" s="4"/>
      <c r="D36" s="26">
        <f t="shared" ref="D36:I36" si="9">SUM(D33:D35)</f>
        <v>10</v>
      </c>
      <c r="E36" s="26">
        <f t="shared" si="9"/>
        <v>100</v>
      </c>
      <c r="F36" s="25">
        <f t="shared" si="9"/>
        <v>10</v>
      </c>
      <c r="G36" s="26">
        <f t="shared" si="9"/>
        <v>100</v>
      </c>
      <c r="H36" s="25">
        <f t="shared" si="9"/>
        <v>10</v>
      </c>
      <c r="I36" s="26">
        <f t="shared" si="9"/>
        <v>100</v>
      </c>
      <c r="N36">
        <f>+'[1]Средняя группа'!$I$15</f>
        <v>1</v>
      </c>
    </row>
    <row r="37" spans="2:14" x14ac:dyDescent="0.25">
      <c r="B37" s="4" t="s">
        <v>393</v>
      </c>
      <c r="C37" s="4" t="s">
        <v>408</v>
      </c>
      <c r="D37" s="3">
        <f>E37/100*10</f>
        <v>6</v>
      </c>
      <c r="E37" s="24">
        <f>(BK25+BN25+BQ25+BT25+BW25)/5</f>
        <v>60</v>
      </c>
      <c r="I37" s="35"/>
    </row>
    <row r="38" spans="2:14" x14ac:dyDescent="0.25">
      <c r="B38" s="4" t="s">
        <v>394</v>
      </c>
      <c r="C38" s="4" t="s">
        <v>408</v>
      </c>
      <c r="D38" s="3">
        <f>E38/100*10</f>
        <v>4</v>
      </c>
      <c r="E38" s="24">
        <f>(BL25+BO25+BR25+BU25+BX25)/5</f>
        <v>40</v>
      </c>
    </row>
    <row r="39" spans="2:14" x14ac:dyDescent="0.25">
      <c r="B39" s="4" t="s">
        <v>395</v>
      </c>
      <c r="C39" s="4" t="s">
        <v>408</v>
      </c>
      <c r="D39" s="3">
        <f>E39/100*10</f>
        <v>0</v>
      </c>
      <c r="E39" s="24">
        <f>(BM25+BP25+BS25+BV25+BY25)/5</f>
        <v>0</v>
      </c>
    </row>
    <row r="40" spans="2:14" x14ac:dyDescent="0.25">
      <c r="B40" s="28"/>
      <c r="C40" s="28"/>
      <c r="D40" s="31">
        <f>SUM(D37:D39)</f>
        <v>10</v>
      </c>
      <c r="E40" s="31">
        <f>SUM(E37:E39)</f>
        <v>100</v>
      </c>
      <c r="F40" s="33"/>
    </row>
    <row r="41" spans="2:14" x14ac:dyDescent="0.25">
      <c r="B41" s="4"/>
      <c r="C41" s="4"/>
      <c r="D41" s="81" t="s">
        <v>248</v>
      </c>
      <c r="E41" s="81"/>
      <c r="F41" s="115" t="s">
        <v>243</v>
      </c>
      <c r="G41" s="115"/>
      <c r="H41" s="115" t="s">
        <v>249</v>
      </c>
      <c r="I41" s="115"/>
      <c r="J41" s="115" t="s">
        <v>250</v>
      </c>
      <c r="K41" s="115"/>
      <c r="L41" s="115" t="s">
        <v>43</v>
      </c>
      <c r="M41" s="115"/>
    </row>
    <row r="42" spans="2:14" x14ac:dyDescent="0.25">
      <c r="B42" s="4" t="s">
        <v>393</v>
      </c>
      <c r="C42" s="4" t="s">
        <v>409</v>
      </c>
      <c r="D42" s="3">
        <f>E42/100*10</f>
        <v>6</v>
      </c>
      <c r="E42" s="24">
        <f>(BZ25+CC25+CF25+CI25+CL25)/5</f>
        <v>60</v>
      </c>
      <c r="F42" s="3">
        <f>G42/100*10</f>
        <v>6</v>
      </c>
      <c r="G42" s="24">
        <f>(CO25+CR25+CU25+CX25+DA25)/5</f>
        <v>60</v>
      </c>
      <c r="H42" s="3">
        <f>I42/100*10</f>
        <v>7</v>
      </c>
      <c r="I42" s="24">
        <f>(DD25+DG25+DJ25+DM25+DP25)/5</f>
        <v>70</v>
      </c>
      <c r="J42" s="3">
        <f>K42/100*10</f>
        <v>6</v>
      </c>
      <c r="K42" s="24">
        <f>(DS25+DV25+DY25+EB25+EE25)/5</f>
        <v>60</v>
      </c>
      <c r="L42" s="3">
        <f>M42/100*10</f>
        <v>6</v>
      </c>
      <c r="M42" s="24">
        <f>(EH25+EK25+EN25+EQ25+ET25)/5</f>
        <v>60</v>
      </c>
    </row>
    <row r="43" spans="2:14" x14ac:dyDescent="0.25">
      <c r="B43" s="4" t="s">
        <v>394</v>
      </c>
      <c r="C43" s="4" t="s">
        <v>409</v>
      </c>
      <c r="D43" s="3">
        <f>E43/100*10</f>
        <v>3</v>
      </c>
      <c r="E43" s="24">
        <f>(CA25+CD25+CG25+CJ25+CM25)/5</f>
        <v>30</v>
      </c>
      <c r="F43" s="3">
        <f>G43/100*10</f>
        <v>4</v>
      </c>
      <c r="G43" s="24">
        <f>(CP25+CS25+CV25+CY25+DB25)/5</f>
        <v>40</v>
      </c>
      <c r="H43" s="3">
        <f>I43/100*10</f>
        <v>3</v>
      </c>
      <c r="I43" s="24">
        <f>(DE25+DH25+DK25+DN25+DQ25)/5</f>
        <v>30</v>
      </c>
      <c r="J43" s="3">
        <f>K43/100*10</f>
        <v>4</v>
      </c>
      <c r="K43" s="24">
        <f>(DT25+DW25+DZ25+EC25+EF25)/5</f>
        <v>40</v>
      </c>
      <c r="L43" s="3">
        <f>M43/100*10</f>
        <v>4</v>
      </c>
      <c r="M43" s="24">
        <f>(EI25+EL25+EO25+ER25+EU25)/5</f>
        <v>40</v>
      </c>
    </row>
    <row r="44" spans="2:14" x14ac:dyDescent="0.25">
      <c r="B44" s="4" t="s">
        <v>395</v>
      </c>
      <c r="C44" s="4" t="s">
        <v>409</v>
      </c>
      <c r="D44" s="3">
        <f>E44/100*10</f>
        <v>1</v>
      </c>
      <c r="E44" s="24">
        <f>(CB25+CE25+CH25+CK25+CN25)/5</f>
        <v>10</v>
      </c>
      <c r="F44" s="3">
        <f>G44/100*10</f>
        <v>0</v>
      </c>
      <c r="G44" s="24">
        <f>(CQ25+CT25+CW25+CZ25+DC25)/5</f>
        <v>0</v>
      </c>
      <c r="H44" s="3">
        <f>I44/100*10</f>
        <v>0</v>
      </c>
      <c r="I44" s="24">
        <f>(DF25+DI25+DL25+DO25+DR25)/5</f>
        <v>0</v>
      </c>
      <c r="J44" s="3">
        <f>K44/100*10</f>
        <v>0</v>
      </c>
      <c r="K44" s="24">
        <f>(DU25+DX25+EA25+ED25+EG25)/5</f>
        <v>0</v>
      </c>
      <c r="L44" s="3">
        <f>M44/100*10</f>
        <v>0</v>
      </c>
      <c r="M44" s="24">
        <f>(EJ25+EM25+EP25+ES25+EV25)/5</f>
        <v>0</v>
      </c>
    </row>
    <row r="45" spans="2:14" x14ac:dyDescent="0.25">
      <c r="B45" s="4"/>
      <c r="C45" s="4"/>
      <c r="D45" s="25">
        <f t="shared" ref="D45:M45" si="10">SUM(D42:D44)</f>
        <v>10</v>
      </c>
      <c r="E45" s="25">
        <f t="shared" si="10"/>
        <v>100</v>
      </c>
      <c r="F45" s="25">
        <f t="shared" si="10"/>
        <v>10</v>
      </c>
      <c r="G45" s="26">
        <f t="shared" si="10"/>
        <v>100</v>
      </c>
      <c r="H45" s="25">
        <f t="shared" si="10"/>
        <v>10</v>
      </c>
      <c r="I45" s="26">
        <f t="shared" si="10"/>
        <v>100</v>
      </c>
      <c r="J45" s="25">
        <f t="shared" si="10"/>
        <v>10</v>
      </c>
      <c r="K45" s="26">
        <f t="shared" si="10"/>
        <v>100</v>
      </c>
      <c r="L45" s="25">
        <f t="shared" si="10"/>
        <v>10</v>
      </c>
      <c r="M45" s="26">
        <f t="shared" si="10"/>
        <v>100</v>
      </c>
    </row>
    <row r="46" spans="2:14" x14ac:dyDescent="0.25">
      <c r="B46" s="4" t="s">
        <v>393</v>
      </c>
      <c r="C46" s="4" t="s">
        <v>410</v>
      </c>
      <c r="D46" s="3">
        <f>E46/100*10</f>
        <v>7</v>
      </c>
      <c r="E46" s="24">
        <f>(EW25+EZ25+FC25+FF25+FI25)/5</f>
        <v>70</v>
      </c>
    </row>
    <row r="47" spans="2:14" x14ac:dyDescent="0.25">
      <c r="B47" s="4" t="s">
        <v>394</v>
      </c>
      <c r="C47" s="4" t="s">
        <v>410</v>
      </c>
      <c r="D47" s="3">
        <f>E47/100*10</f>
        <v>3</v>
      </c>
      <c r="E47" s="24">
        <f>(EX25+FA25+FD25+FG25+FJ25)/5</f>
        <v>30</v>
      </c>
    </row>
    <row r="48" spans="2:14" x14ac:dyDescent="0.25">
      <c r="B48" s="4" t="s">
        <v>395</v>
      </c>
      <c r="C48" s="4" t="s">
        <v>410</v>
      </c>
      <c r="D48" s="3">
        <f>E48/100*10</f>
        <v>0</v>
      </c>
      <c r="E48" s="24">
        <f>(EY25+FB25+FE25+FH25+FK25)/5</f>
        <v>0</v>
      </c>
    </row>
    <row r="49" spans="2:5" x14ac:dyDescent="0.25">
      <c r="B49" s="4"/>
      <c r="C49" s="4"/>
      <c r="D49" s="25">
        <f>SUM(D46:D48)</f>
        <v>10</v>
      </c>
      <c r="E49" s="25">
        <f>SUM(E46:E48)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41:E41"/>
    <mergeCell ref="F41:G41"/>
    <mergeCell ref="H41:I41"/>
    <mergeCell ref="J41:K41"/>
    <mergeCell ref="L41:M41"/>
    <mergeCell ref="B27:E27"/>
    <mergeCell ref="BE12:BG12"/>
    <mergeCell ref="BH12:BJ12"/>
    <mergeCell ref="D32:E32"/>
    <mergeCell ref="F32:G32"/>
    <mergeCell ref="H32:I32"/>
    <mergeCell ref="A24:B24"/>
    <mergeCell ref="AV12:AX12"/>
    <mergeCell ref="AY12:BA12"/>
    <mergeCell ref="BB12:BD12"/>
    <mergeCell ref="A25:B25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Младшая группа</vt:lpstr>
      <vt:lpstr>Старшая 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2024-09-11T03:55:32Z</dcterms:modified>
</cp:coreProperties>
</file>