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сновные документы\1\мониторинг новый\мониторинг 25-26\итоговый\"/>
    </mc:Choice>
  </mc:AlternateContent>
  <xr:revisionPtr revIDLastSave="0" documentId="13_ncr:1_{17D2754F-56F7-4D18-821B-F28236FFF027}" xr6:coauthVersionLast="47" xr6:coauthVersionMax="47" xr10:uidLastSave="{00000000-0000-0000-0000-000000000000}"/>
  <bookViews>
    <workbookView xWindow="-120" yWindow="-120" windowWidth="20730" windowHeight="11160" tabRatio="944" activeTab="5" xr2:uid="{00000000-000D-0000-FFFF-FFFF00000000}"/>
  </bookViews>
  <sheets>
    <sheet name="младшая группа" sheetId="10" r:id="rId1"/>
    <sheet name="средняя группа" sheetId="11" r:id="rId2"/>
    <sheet name="старшая группа" sheetId="12" r:id="rId3"/>
    <sheet name="старшая группа ТІЛГЕ БОЙЛАУ " sheetId="17" r:id="rId4"/>
    <sheet name="предшкольный класс" sheetId="13" r:id="rId5"/>
    <sheet name="Свод методиста ДО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7" l="1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D16" i="17"/>
  <c r="W23" i="16"/>
  <c r="X23" i="16" s="1"/>
  <c r="W22" i="16"/>
  <c r="X22" i="16" s="1"/>
  <c r="U23" i="16"/>
  <c r="V23" i="16" s="1"/>
  <c r="U22" i="16"/>
  <c r="V22" i="16" s="1"/>
  <c r="S23" i="16"/>
  <c r="T23" i="16" s="1"/>
  <c r="S22" i="16"/>
  <c r="T22" i="16" s="1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C24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7" i="17" l="1"/>
  <c r="P17" i="17"/>
  <c r="D17" i="17"/>
  <c r="E17" i="17"/>
  <c r="I17" i="17"/>
  <c r="M17" i="17"/>
  <c r="Q17" i="17"/>
  <c r="H17" i="17"/>
  <c r="F17" i="17"/>
  <c r="J17" i="17"/>
  <c r="N17" i="17"/>
  <c r="R17" i="17"/>
  <c r="L17" i="17"/>
  <c r="G17" i="17"/>
  <c r="K17" i="17"/>
  <c r="O17" i="17"/>
  <c r="Q25" i="16"/>
  <c r="F25" i="16"/>
  <c r="J25" i="16"/>
  <c r="N25" i="16"/>
  <c r="R25" i="16"/>
  <c r="G25" i="16"/>
  <c r="K25" i="16"/>
  <c r="O25" i="16"/>
  <c r="D25" i="16"/>
  <c r="H25" i="16"/>
  <c r="L25" i="16"/>
  <c r="P25" i="16"/>
  <c r="E25" i="16"/>
  <c r="I25" i="16"/>
  <c r="M25" i="16"/>
  <c r="C13" i="16"/>
  <c r="C14" i="16" s="1"/>
  <c r="E10" i="13" l="1"/>
  <c r="F10" i="13"/>
  <c r="G10" i="13"/>
  <c r="H10" i="13"/>
  <c r="I10" i="13"/>
  <c r="J10" i="13"/>
  <c r="K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AI10" i="13"/>
  <c r="AJ10" i="13"/>
  <c r="AK10" i="13"/>
  <c r="AL10" i="13"/>
  <c r="AM10" i="13"/>
  <c r="AN10" i="13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AI10" i="12"/>
  <c r="AJ10" i="12"/>
  <c r="AK10" i="12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AI10" i="11"/>
  <c r="AJ10" i="11"/>
  <c r="AK10" i="11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0" i="10"/>
  <c r="W12" i="16" l="1"/>
  <c r="X12" i="16" s="1"/>
  <c r="U12" i="16"/>
  <c r="V12" i="16" s="1"/>
  <c r="S12" i="16"/>
  <c r="T12" i="16" s="1"/>
  <c r="W11" i="16"/>
  <c r="X11" i="16" s="1"/>
  <c r="U11" i="16"/>
  <c r="V11" i="16" s="1"/>
  <c r="S11" i="16"/>
  <c r="T11" i="16" s="1"/>
  <c r="W10" i="16"/>
  <c r="X10" i="16" s="1"/>
  <c r="U10" i="16"/>
  <c r="V10" i="16" s="1"/>
  <c r="S10" i="16"/>
  <c r="T10" i="16" s="1"/>
  <c r="W9" i="16"/>
  <c r="X9" i="16" s="1"/>
  <c r="U9" i="16"/>
  <c r="V9" i="16" s="1"/>
  <c r="S9" i="16"/>
  <c r="T9" i="16" s="1"/>
  <c r="D10" i="13" l="1"/>
  <c r="D11" i="13" s="1"/>
  <c r="D10" i="12"/>
  <c r="D11" i="12" s="1"/>
  <c r="D10" i="11"/>
  <c r="D11" i="11" s="1"/>
  <c r="D11" i="10"/>
  <c r="J14" i="16" l="1"/>
  <c r="N14" i="16"/>
  <c r="F14" i="16"/>
  <c r="R14" i="16"/>
  <c r="E14" i="16"/>
  <c r="G14" i="16"/>
  <c r="K14" i="16"/>
  <c r="O14" i="16"/>
  <c r="D14" i="16"/>
  <c r="H14" i="16"/>
  <c r="L14" i="16"/>
  <c r="P14" i="16"/>
  <c r="I14" i="16"/>
  <c r="M14" i="16"/>
  <c r="Q14" i="16"/>
  <c r="AH11" i="10"/>
  <c r="AG11" i="10"/>
  <c r="AF11" i="10"/>
  <c r="AC11" i="10"/>
  <c r="AD11" i="10"/>
  <c r="AE11" i="10"/>
  <c r="Z11" i="10"/>
  <c r="AA11" i="10"/>
  <c r="AB11" i="10"/>
  <c r="W11" i="10"/>
  <c r="X11" i="10"/>
  <c r="Y11" i="10"/>
  <c r="T11" i="10"/>
  <c r="U11" i="10"/>
  <c r="V11" i="10"/>
  <c r="Q11" i="10"/>
  <c r="R11" i="10"/>
  <c r="S11" i="10"/>
  <c r="N11" i="10"/>
  <c r="O11" i="10"/>
  <c r="P11" i="10"/>
  <c r="M11" i="10"/>
  <c r="J11" i="10"/>
  <c r="K11" i="10"/>
  <c r="I11" i="10"/>
  <c r="H11" i="10"/>
  <c r="L11" i="10"/>
  <c r="E11" i="10"/>
  <c r="F11" i="10"/>
  <c r="G11" i="10"/>
  <c r="AC11" i="13" l="1"/>
  <c r="AD11" i="13"/>
  <c r="AE11" i="13"/>
  <c r="Z11" i="13"/>
  <c r="AA11" i="13"/>
  <c r="AB11" i="13"/>
  <c r="W11" i="13"/>
  <c r="X11" i="13"/>
  <c r="Y11" i="13"/>
  <c r="T11" i="13"/>
  <c r="U11" i="13"/>
  <c r="V11" i="13"/>
  <c r="Q11" i="13"/>
  <c r="R11" i="13"/>
  <c r="S11" i="13"/>
  <c r="O11" i="13"/>
  <c r="P11" i="13"/>
  <c r="N11" i="13"/>
  <c r="K11" i="13"/>
  <c r="L11" i="13"/>
  <c r="M11" i="13"/>
  <c r="H11" i="13"/>
  <c r="I11" i="13"/>
  <c r="J11" i="13"/>
  <c r="E11" i="13"/>
  <c r="F11" i="13"/>
  <c r="G11" i="13"/>
  <c r="AK11" i="12"/>
  <c r="AJ11" i="12"/>
  <c r="AI11" i="12"/>
  <c r="AF11" i="12"/>
  <c r="AG11" i="12"/>
  <c r="AH11" i="12"/>
  <c r="AC11" i="12"/>
  <c r="AD11" i="12"/>
  <c r="AE11" i="12"/>
  <c r="Z11" i="12"/>
  <c r="AA11" i="12"/>
  <c r="AB11" i="12"/>
  <c r="W11" i="12"/>
  <c r="X11" i="12"/>
  <c r="Y11" i="12"/>
  <c r="T11" i="12"/>
  <c r="U11" i="12"/>
  <c r="V11" i="12"/>
  <c r="S11" i="12"/>
  <c r="Q11" i="12"/>
  <c r="R11" i="12"/>
  <c r="N11" i="12"/>
  <c r="O11" i="12"/>
  <c r="P11" i="12"/>
  <c r="K11" i="12"/>
  <c r="L11" i="12"/>
  <c r="M11" i="12"/>
  <c r="H11" i="12"/>
  <c r="I11" i="12"/>
  <c r="J11" i="12"/>
  <c r="E11" i="12"/>
  <c r="F11" i="12"/>
  <c r="G11" i="12"/>
  <c r="AK11" i="11"/>
  <c r="AJ11" i="11"/>
  <c r="AI11" i="11"/>
  <c r="AF11" i="11"/>
  <c r="AG11" i="11"/>
  <c r="AH11" i="11"/>
  <c r="AC11" i="11"/>
  <c r="AD11" i="11"/>
  <c r="AE11" i="11"/>
  <c r="Z11" i="11"/>
  <c r="AA11" i="11"/>
  <c r="AB11" i="11"/>
  <c r="W11" i="11"/>
  <c r="X11" i="11"/>
  <c r="Y11" i="11"/>
  <c r="T11" i="11"/>
  <c r="U11" i="11"/>
  <c r="V11" i="11"/>
  <c r="Q11" i="11"/>
  <c r="R11" i="11"/>
  <c r="S11" i="11"/>
  <c r="M11" i="11"/>
  <c r="J11" i="11"/>
  <c r="I11" i="11"/>
  <c r="F11" i="11"/>
  <c r="G11" i="11"/>
  <c r="K11" i="11"/>
  <c r="E11" i="11"/>
  <c r="H11" i="11"/>
  <c r="L11" i="11"/>
  <c r="N11" i="11"/>
  <c r="O11" i="11"/>
  <c r="P11" i="11"/>
  <c r="AN11" i="13" l="1"/>
  <c r="AM11" i="13"/>
  <c r="AL11" i="13"/>
  <c r="AI11" i="13"/>
  <c r="AJ11" i="13"/>
  <c r="AK11" i="13"/>
  <c r="AF11" i="13"/>
  <c r="AG11" i="13"/>
  <c r="AH11" i="13"/>
</calcChain>
</file>

<file path=xl/sharedStrings.xml><?xml version="1.0" encoding="utf-8"?>
<sst xmlns="http://schemas.openxmlformats.org/spreadsheetml/2006/main" count="355" uniqueCount="69">
  <si>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</si>
  <si>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</si>
  <si>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</si>
  <si>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</si>
  <si>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</si>
  <si>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</si>
  <si>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</si>
  <si>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</si>
  <si>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</si>
  <si>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</si>
  <si>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</si>
  <si>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</si>
  <si>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</si>
  <si>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</si>
  <si>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</si>
  <si>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</si>
  <si>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</si>
  <si>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</si>
  <si>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</si>
  <si>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</si>
  <si>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</si>
  <si>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</si>
  <si>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</si>
  <si>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</si>
  <si>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</si>
  <si>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</si>
  <si>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</si>
  <si>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</si>
  <si>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Адрес__________________________________________________________________</t>
  </si>
  <si>
    <t>Казахский язык</t>
  </si>
  <si>
    <t>Основы грамоты</t>
  </si>
  <si>
    <t>ИТОГО</t>
  </si>
  <si>
    <t>Предшкольная группа</t>
  </si>
  <si>
    <t xml:space="preserve">Свод по младшим группам методиста дошкольной организации 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</si>
  <si>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</si>
  <si>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</si>
  <si>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 xml:space="preserve">Свод по предшкольным группам методиста дошкольной организации </t>
  </si>
  <si>
    <t>ТІЛГЕ БОЙЛАУ</t>
  </si>
  <si>
    <t>Предшкольный класс</t>
  </si>
  <si>
    <t>Балапан</t>
  </si>
  <si>
    <t>Бабий Наталья Олеговна</t>
  </si>
  <si>
    <t>ФИО методиста ДО_______Бабий Н.О.__________________________________________</t>
  </si>
  <si>
    <t>Наименование ДО____мини-центрпри КГУ "Общеобразовательная школа села Максимовка"___________________________________________________</t>
  </si>
  <si>
    <t>Сандыктауский р-н село Максимовка</t>
  </si>
  <si>
    <t>Язык обучения_______русский_____________________________________________________________</t>
  </si>
  <si>
    <t>Куншуак</t>
  </si>
  <si>
    <t>Шулепова Елена Павловна Сиберт Надежда Филипповна</t>
  </si>
  <si>
    <t>Наименование ДО_мини-центр при КГУ "Общеобразовательная школа села Максимовка"______________________________________________________</t>
  </si>
  <si>
    <t>Язык обучения______русский_______________________________________________</t>
  </si>
  <si>
    <t>Еркетай</t>
  </si>
  <si>
    <t>Терещенко Марина Алексеевна Трофимова Евгения Александрвна</t>
  </si>
  <si>
    <t>Наименование ДО__мини-центр при КГУ "Общеобразовательная школа села Максимовка" _____________________________________________________</t>
  </si>
  <si>
    <t>Адрес___Сандыктауский р-н село Максимовка_______________________________________________________________</t>
  </si>
  <si>
    <t>Язык обучения____русский________________________________________________________________</t>
  </si>
  <si>
    <t>ФИО методиста ДО    Бабий Н.О.</t>
  </si>
  <si>
    <t>Наименование ДО  мини-центр при КГУ "Общеобразовательная школа села Максимовка"</t>
  </si>
  <si>
    <t>Адрес ДО  Сандыктауский р-н село Максимовка</t>
  </si>
  <si>
    <t>Язык обучения    русский</t>
  </si>
  <si>
    <t>Терещенко Марина Алексеевна Трофимова Евгения Александровна</t>
  </si>
  <si>
    <t>ФИО методиста ДО__________Бабий Н.О._______________________________________</t>
  </si>
  <si>
    <t>Гайдым Елена Викторовна</t>
  </si>
  <si>
    <t>ФИО методиста ДО____________Бабий Н.О._____________________________________</t>
  </si>
  <si>
    <t>Наименование ДО___мини-центр при КГУ "Общеобразовательная школа села Максимовка"____________________________________________________</t>
  </si>
  <si>
    <t>Адрес____Сандыктауский р-н село Максимовка______________________________________________________________</t>
  </si>
  <si>
    <t>Язык обучения_________русский___________________________________________________________</t>
  </si>
  <si>
    <t>Наименование ДО___КГУ "Общеобразовательная школа села Максимовка"____________________________________________________</t>
  </si>
  <si>
    <t>Адрес___Сандыктаускийр-н село Максимовка_______________________________________________________________</t>
  </si>
  <si>
    <t>Язык обучения________русский____________________________________________________________</t>
  </si>
  <si>
    <t>Итоговый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</si>
</sst>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1"/>
  <sheetViews>
    <sheetView topLeftCell="K1" zoomScale="80" zoomScaleNormal="80" workbookViewId="0">
      <selection activeCell="AI9" sqref="AI9"/>
    </sheetView>
  </sheetViews>
  <sheetFormatPr defaultRowHeight="15" x14ac:dyDescent="0.25"/>
  <cols>
    <col min="1" max="1" width="6.28515625" customWidth="1"/>
    <col min="2" max="2" width="14.140625" customWidth="1"/>
    <col min="3" max="3" width="15.85546875" customWidth="1"/>
    <col min="4" max="4" width="6.28515625" customWidth="1"/>
  </cols>
  <sheetData>
    <row r="1" spans="1:3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27" t="s">
        <v>23</v>
      </c>
      <c r="AG1" s="27"/>
      <c r="AH1" s="27"/>
    </row>
    <row r="2" spans="1:34" ht="15" customHeight="1" x14ac:dyDescent="0.25">
      <c r="A2" s="1"/>
      <c r="B2" s="33" t="s">
        <v>33</v>
      </c>
      <c r="C2" s="33"/>
      <c r="D2" s="33"/>
      <c r="E2" s="33"/>
      <c r="F2" s="33"/>
      <c r="G2" s="33"/>
      <c r="H2" s="1"/>
      <c r="I2" s="1"/>
      <c r="J2" s="1"/>
      <c r="K2" s="1"/>
      <c r="L2" s="1"/>
      <c r="M2" s="1"/>
      <c r="N2" s="22" t="s">
        <v>42</v>
      </c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</row>
    <row r="3" spans="1:34" ht="15.75" x14ac:dyDescent="0.25">
      <c r="A3" s="1"/>
      <c r="B3" s="22" t="s">
        <v>41</v>
      </c>
      <c r="C3" s="22"/>
      <c r="D3" s="22"/>
      <c r="E3" s="22"/>
      <c r="F3" s="22"/>
      <c r="G3" s="22"/>
      <c r="H3" s="2"/>
      <c r="I3" s="2"/>
      <c r="J3" s="2"/>
      <c r="K3" s="1"/>
      <c r="L3" s="1"/>
      <c r="M3" s="1"/>
      <c r="N3" s="1" t="s">
        <v>28</v>
      </c>
      <c r="O3" s="1" t="s">
        <v>43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6" t="s">
        <v>44</v>
      </c>
      <c r="O4" s="26"/>
      <c r="P4" s="26"/>
      <c r="Q4" s="26"/>
      <c r="R4" s="26"/>
      <c r="S4" s="26"/>
      <c r="T4" s="26"/>
      <c r="U4" s="26"/>
      <c r="V4" s="26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 x14ac:dyDescent="0.25">
      <c r="A5" s="1"/>
      <c r="B5" s="1" t="s">
        <v>68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" customHeight="1" x14ac:dyDescent="0.25">
      <c r="A6" s="31" t="s">
        <v>0</v>
      </c>
      <c r="B6" s="32" t="s">
        <v>2</v>
      </c>
      <c r="C6" s="32" t="s">
        <v>3</v>
      </c>
      <c r="D6" s="32" t="s">
        <v>12</v>
      </c>
      <c r="E6" s="31" t="s">
        <v>4</v>
      </c>
      <c r="F6" s="31"/>
      <c r="G6" s="31"/>
      <c r="H6" s="23" t="s">
        <v>9</v>
      </c>
      <c r="I6" s="24"/>
      <c r="J6" s="24"/>
      <c r="K6" s="24"/>
      <c r="L6" s="24"/>
      <c r="M6" s="25"/>
      <c r="N6" s="32" t="s">
        <v>10</v>
      </c>
      <c r="O6" s="32"/>
      <c r="P6" s="32"/>
      <c r="Q6" s="23" t="s">
        <v>11</v>
      </c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  <c r="AF6" s="32" t="s">
        <v>8</v>
      </c>
      <c r="AG6" s="32"/>
      <c r="AH6" s="32"/>
    </row>
    <row r="7" spans="1:34" ht="30" customHeight="1" x14ac:dyDescent="0.25">
      <c r="A7" s="31"/>
      <c r="B7" s="32"/>
      <c r="C7" s="32"/>
      <c r="D7" s="32"/>
      <c r="E7" s="34" t="s">
        <v>5</v>
      </c>
      <c r="F7" s="34" t="s">
        <v>6</v>
      </c>
      <c r="G7" s="34" t="s">
        <v>7</v>
      </c>
      <c r="H7" s="32" t="s">
        <v>20</v>
      </c>
      <c r="I7" s="32"/>
      <c r="J7" s="32"/>
      <c r="K7" s="32" t="s">
        <v>24</v>
      </c>
      <c r="L7" s="32"/>
      <c r="M7" s="32"/>
      <c r="N7" s="34" t="s">
        <v>5</v>
      </c>
      <c r="O7" s="34" t="s">
        <v>6</v>
      </c>
      <c r="P7" s="34" t="s">
        <v>7</v>
      </c>
      <c r="Q7" s="23" t="s">
        <v>25</v>
      </c>
      <c r="R7" s="24"/>
      <c r="S7" s="25"/>
      <c r="T7" s="23" t="s">
        <v>21</v>
      </c>
      <c r="U7" s="24"/>
      <c r="V7" s="25"/>
      <c r="W7" s="23" t="s">
        <v>26</v>
      </c>
      <c r="X7" s="24"/>
      <c r="Y7" s="25"/>
      <c r="Z7" s="23" t="s">
        <v>27</v>
      </c>
      <c r="AA7" s="24"/>
      <c r="AB7" s="25"/>
      <c r="AC7" s="23" t="s">
        <v>22</v>
      </c>
      <c r="AD7" s="24"/>
      <c r="AE7" s="25"/>
      <c r="AF7" s="34" t="s">
        <v>5</v>
      </c>
      <c r="AG7" s="34" t="s">
        <v>6</v>
      </c>
      <c r="AH7" s="34" t="s">
        <v>7</v>
      </c>
    </row>
    <row r="8" spans="1:34" ht="110.25" x14ac:dyDescent="0.25">
      <c r="A8" s="31"/>
      <c r="B8" s="32"/>
      <c r="C8" s="32"/>
      <c r="D8" s="32"/>
      <c r="E8" s="35"/>
      <c r="F8" s="35"/>
      <c r="G8" s="35"/>
      <c r="H8" s="11" t="s">
        <v>5</v>
      </c>
      <c r="I8" s="11" t="s">
        <v>6</v>
      </c>
      <c r="J8" s="11" t="s">
        <v>7</v>
      </c>
      <c r="K8" s="11" t="s">
        <v>5</v>
      </c>
      <c r="L8" s="11" t="s">
        <v>6</v>
      </c>
      <c r="M8" s="11" t="s">
        <v>7</v>
      </c>
      <c r="N8" s="35"/>
      <c r="O8" s="35"/>
      <c r="P8" s="35"/>
      <c r="Q8" s="11" t="s">
        <v>5</v>
      </c>
      <c r="R8" s="11" t="s">
        <v>6</v>
      </c>
      <c r="S8" s="11" t="s">
        <v>7</v>
      </c>
      <c r="T8" s="11" t="s">
        <v>5</v>
      </c>
      <c r="U8" s="11" t="s">
        <v>6</v>
      </c>
      <c r="V8" s="11" t="s">
        <v>7</v>
      </c>
      <c r="W8" s="11" t="s">
        <v>5</v>
      </c>
      <c r="X8" s="11" t="s">
        <v>6</v>
      </c>
      <c r="Y8" s="11" t="s">
        <v>7</v>
      </c>
      <c r="Z8" s="11" t="s">
        <v>5</v>
      </c>
      <c r="AA8" s="11" t="s">
        <v>6</v>
      </c>
      <c r="AB8" s="11" t="s">
        <v>7</v>
      </c>
      <c r="AC8" s="11" t="s">
        <v>5</v>
      </c>
      <c r="AD8" s="11" t="s">
        <v>6</v>
      </c>
      <c r="AE8" s="11" t="s">
        <v>7</v>
      </c>
      <c r="AF8" s="35"/>
      <c r="AG8" s="35"/>
      <c r="AH8" s="35"/>
    </row>
    <row r="9" spans="1:34" ht="31.5" x14ac:dyDescent="0.25">
      <c r="A9" s="12">
        <v>1</v>
      </c>
      <c r="B9" s="3" t="s">
        <v>39</v>
      </c>
      <c r="C9" s="5" t="s">
        <v>40</v>
      </c>
      <c r="D9" s="12">
        <v>5</v>
      </c>
      <c r="E9" s="3">
        <v>4</v>
      </c>
      <c r="F9" s="3">
        <v>1</v>
      </c>
      <c r="G9" s="3">
        <v>0</v>
      </c>
      <c r="H9" s="3">
        <v>4</v>
      </c>
      <c r="I9" s="3">
        <v>1</v>
      </c>
      <c r="J9" s="3">
        <v>0</v>
      </c>
      <c r="K9" s="3">
        <v>4</v>
      </c>
      <c r="L9" s="3">
        <v>1</v>
      </c>
      <c r="M9" s="3">
        <v>0</v>
      </c>
      <c r="N9" s="3">
        <v>4</v>
      </c>
      <c r="O9" s="3">
        <v>1</v>
      </c>
      <c r="P9" s="3">
        <v>0</v>
      </c>
      <c r="Q9" s="3">
        <v>4</v>
      </c>
      <c r="R9" s="3">
        <v>1</v>
      </c>
      <c r="S9" s="3">
        <v>0</v>
      </c>
      <c r="T9" s="3">
        <v>4</v>
      </c>
      <c r="U9" s="3">
        <v>1</v>
      </c>
      <c r="V9" s="3">
        <v>0</v>
      </c>
      <c r="W9" s="3">
        <v>4</v>
      </c>
      <c r="X9" s="3">
        <v>1</v>
      </c>
      <c r="Y9" s="3">
        <v>0</v>
      </c>
      <c r="Z9" s="3">
        <v>4</v>
      </c>
      <c r="AA9" s="3">
        <v>1</v>
      </c>
      <c r="AB9" s="3">
        <v>0</v>
      </c>
      <c r="AC9" s="3">
        <v>3</v>
      </c>
      <c r="AD9" s="3">
        <v>2</v>
      </c>
      <c r="AE9" s="3">
        <v>0</v>
      </c>
      <c r="AF9" s="3">
        <v>4</v>
      </c>
      <c r="AG9" s="3">
        <v>1</v>
      </c>
      <c r="AH9" s="3">
        <v>0</v>
      </c>
    </row>
    <row r="10" spans="1:34" ht="15.75" x14ac:dyDescent="0.25">
      <c r="A10" s="28" t="s">
        <v>13</v>
      </c>
      <c r="B10" s="29"/>
      <c r="C10" s="30"/>
      <c r="D10" s="4">
        <f t="shared" ref="D10:AH10" si="0">SUM(D9:D9)</f>
        <v>5</v>
      </c>
      <c r="E10" s="12">
        <f t="shared" si="0"/>
        <v>4</v>
      </c>
      <c r="F10" s="12">
        <f t="shared" si="0"/>
        <v>1</v>
      </c>
      <c r="G10" s="12">
        <f t="shared" si="0"/>
        <v>0</v>
      </c>
      <c r="H10" s="12">
        <f t="shared" si="0"/>
        <v>4</v>
      </c>
      <c r="I10" s="12">
        <f t="shared" si="0"/>
        <v>1</v>
      </c>
      <c r="J10" s="12">
        <f t="shared" si="0"/>
        <v>0</v>
      </c>
      <c r="K10" s="12">
        <f t="shared" si="0"/>
        <v>4</v>
      </c>
      <c r="L10" s="12">
        <f t="shared" si="0"/>
        <v>1</v>
      </c>
      <c r="M10" s="12">
        <f t="shared" si="0"/>
        <v>0</v>
      </c>
      <c r="N10" s="12">
        <f t="shared" si="0"/>
        <v>4</v>
      </c>
      <c r="O10" s="12">
        <f t="shared" si="0"/>
        <v>1</v>
      </c>
      <c r="P10" s="12">
        <f t="shared" si="0"/>
        <v>0</v>
      </c>
      <c r="Q10" s="12">
        <f t="shared" si="0"/>
        <v>4</v>
      </c>
      <c r="R10" s="12">
        <f t="shared" si="0"/>
        <v>1</v>
      </c>
      <c r="S10" s="12">
        <f t="shared" si="0"/>
        <v>0</v>
      </c>
      <c r="T10" s="12">
        <f t="shared" si="0"/>
        <v>4</v>
      </c>
      <c r="U10" s="12">
        <f t="shared" si="0"/>
        <v>1</v>
      </c>
      <c r="V10" s="12">
        <f t="shared" si="0"/>
        <v>0</v>
      </c>
      <c r="W10" s="12">
        <f t="shared" si="0"/>
        <v>4</v>
      </c>
      <c r="X10" s="12">
        <f t="shared" si="0"/>
        <v>1</v>
      </c>
      <c r="Y10" s="12">
        <f t="shared" si="0"/>
        <v>0</v>
      </c>
      <c r="Z10" s="12">
        <f t="shared" si="0"/>
        <v>4</v>
      </c>
      <c r="AA10" s="12">
        <f t="shared" si="0"/>
        <v>1</v>
      </c>
      <c r="AB10" s="12">
        <f t="shared" si="0"/>
        <v>0</v>
      </c>
      <c r="AC10" s="12">
        <f t="shared" si="0"/>
        <v>3</v>
      </c>
      <c r="AD10" s="12">
        <f t="shared" si="0"/>
        <v>2</v>
      </c>
      <c r="AE10" s="12">
        <f t="shared" si="0"/>
        <v>0</v>
      </c>
      <c r="AF10" s="12">
        <f t="shared" si="0"/>
        <v>4</v>
      </c>
      <c r="AG10" s="12">
        <f t="shared" si="0"/>
        <v>1</v>
      </c>
      <c r="AH10" s="12">
        <f t="shared" si="0"/>
        <v>0</v>
      </c>
    </row>
    <row r="11" spans="1:34" ht="15.75" x14ac:dyDescent="0.25">
      <c r="A11" s="28" t="s">
        <v>14</v>
      </c>
      <c r="B11" s="29"/>
      <c r="C11" s="29"/>
      <c r="D11" s="17">
        <f>D10*100/D10</f>
        <v>100</v>
      </c>
      <c r="E11" s="9">
        <f>E10*100/D10</f>
        <v>80</v>
      </c>
      <c r="F11" s="10">
        <f>F10*100/D10</f>
        <v>20</v>
      </c>
      <c r="G11" s="10">
        <f>G10*100/D10</f>
        <v>0</v>
      </c>
      <c r="H11" s="7">
        <f>H10*100/D10</f>
        <v>80</v>
      </c>
      <c r="I11" s="7">
        <f>I10*100/D10</f>
        <v>20</v>
      </c>
      <c r="J11" s="7">
        <f>J10*100/D10</f>
        <v>0</v>
      </c>
      <c r="K11" s="7">
        <f>K10*100/D10</f>
        <v>80</v>
      </c>
      <c r="L11" s="7">
        <f>L10*100/D10</f>
        <v>20</v>
      </c>
      <c r="M11" s="7">
        <f>M10*100/D10</f>
        <v>0</v>
      </c>
      <c r="N11" s="7">
        <f>N10*100/D10</f>
        <v>80</v>
      </c>
      <c r="O11" s="7">
        <f>O10*100/D10</f>
        <v>20</v>
      </c>
      <c r="P11" s="7">
        <f>P10*100/D10</f>
        <v>0</v>
      </c>
      <c r="Q11" s="7">
        <f>Q10*100/D10</f>
        <v>80</v>
      </c>
      <c r="R11" s="7">
        <f>R10*100/D10</f>
        <v>20</v>
      </c>
      <c r="S11" s="7">
        <f>S10*100/D10</f>
        <v>0</v>
      </c>
      <c r="T11" s="7">
        <f>T10*100/D10</f>
        <v>80</v>
      </c>
      <c r="U11" s="7">
        <f>U10*100/D10</f>
        <v>20</v>
      </c>
      <c r="V11" s="7">
        <f>V10*100/D10</f>
        <v>0</v>
      </c>
      <c r="W11" s="7">
        <f>W10*100/D10</f>
        <v>80</v>
      </c>
      <c r="X11" s="7">
        <f>X10*100/D10</f>
        <v>20</v>
      </c>
      <c r="Y11" s="7">
        <f>Y10*100/D10</f>
        <v>0</v>
      </c>
      <c r="Z11" s="7">
        <f>Z10*100/D10</f>
        <v>80</v>
      </c>
      <c r="AA11" s="7">
        <f>AA10*100/D10</f>
        <v>20</v>
      </c>
      <c r="AB11" s="7">
        <f>AB10*100/D10</f>
        <v>0</v>
      </c>
      <c r="AC11" s="7">
        <f>AC10*100/D10</f>
        <v>60</v>
      </c>
      <c r="AD11" s="7">
        <f>AD10*100/D10</f>
        <v>40</v>
      </c>
      <c r="AE11" s="7">
        <f>AE10*100/D10</f>
        <v>0</v>
      </c>
      <c r="AF11" s="7">
        <f>AF10*100/D10</f>
        <v>80</v>
      </c>
      <c r="AG11" s="7">
        <f>AG10*100/D10</f>
        <v>20</v>
      </c>
      <c r="AH11" s="7">
        <f>AH10*100/D10</f>
        <v>0</v>
      </c>
    </row>
  </sheetData>
  <mergeCells count="32">
    <mergeCell ref="E7:E8"/>
    <mergeCell ref="F7:F8"/>
    <mergeCell ref="G7:G8"/>
    <mergeCell ref="N7:N8"/>
    <mergeCell ref="O7:O8"/>
    <mergeCell ref="H6:M6"/>
    <mergeCell ref="H7:J7"/>
    <mergeCell ref="K7:M7"/>
    <mergeCell ref="N6:P6"/>
    <mergeCell ref="AF6:AH6"/>
    <mergeCell ref="Z7:AB7"/>
    <mergeCell ref="AC7:AE7"/>
    <mergeCell ref="P7:P8"/>
    <mergeCell ref="AF7:AF8"/>
    <mergeCell ref="AG7:AG8"/>
    <mergeCell ref="AH7:AH8"/>
    <mergeCell ref="N2:AH2"/>
    <mergeCell ref="Q6:AE6"/>
    <mergeCell ref="N4:V4"/>
    <mergeCell ref="AF1:AH1"/>
    <mergeCell ref="A11:C11"/>
    <mergeCell ref="A10:C10"/>
    <mergeCell ref="A6:A8"/>
    <mergeCell ref="B6:B8"/>
    <mergeCell ref="C6:C8"/>
    <mergeCell ref="D6:D8"/>
    <mergeCell ref="E6:G6"/>
    <mergeCell ref="B2:G2"/>
    <mergeCell ref="B3:G3"/>
    <mergeCell ref="Q7:S7"/>
    <mergeCell ref="T7:V7"/>
    <mergeCell ref="W7:Y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1"/>
  <sheetViews>
    <sheetView topLeftCell="S7" workbookViewId="0">
      <selection activeCell="AL9" sqref="AL9"/>
    </sheetView>
  </sheetViews>
  <sheetFormatPr defaultRowHeight="15" x14ac:dyDescent="0.25"/>
  <cols>
    <col min="1" max="1" width="4.5703125" customWidth="1"/>
    <col min="2" max="2" width="13.5703125" customWidth="1"/>
    <col min="3" max="3" width="13.42578125" customWidth="1"/>
  </cols>
  <sheetData>
    <row r="1" spans="1:37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27" t="s">
        <v>23</v>
      </c>
      <c r="AJ1" s="27"/>
      <c r="AK1" s="27"/>
    </row>
    <row r="2" spans="1:37" ht="15" customHeight="1" x14ac:dyDescent="0.25">
      <c r="A2" s="1"/>
      <c r="B2" s="33" t="s">
        <v>34</v>
      </c>
      <c r="C2" s="33"/>
      <c r="D2" s="33"/>
      <c r="E2" s="33"/>
      <c r="F2" s="33"/>
      <c r="G2" s="33"/>
      <c r="H2" s="1"/>
      <c r="I2" s="1"/>
      <c r="J2" s="1"/>
      <c r="K2" s="1"/>
      <c r="L2" s="1"/>
      <c r="M2" s="1"/>
      <c r="N2" s="1"/>
      <c r="O2" s="1"/>
      <c r="P2" s="1"/>
      <c r="Q2" s="22" t="s">
        <v>47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7" ht="15.75" x14ac:dyDescent="0.25">
      <c r="A3" s="1"/>
      <c r="B3" s="22" t="s">
        <v>41</v>
      </c>
      <c r="C3" s="22"/>
      <c r="D3" s="22"/>
      <c r="E3" s="22"/>
      <c r="F3" s="22"/>
      <c r="G3" s="22"/>
      <c r="H3" s="2"/>
      <c r="I3" s="2"/>
      <c r="J3" s="2"/>
      <c r="K3" s="2"/>
      <c r="L3" s="2"/>
      <c r="M3" s="2"/>
      <c r="N3" s="2"/>
      <c r="O3" s="2"/>
      <c r="P3" s="2"/>
      <c r="Q3" s="1" t="s">
        <v>28</v>
      </c>
      <c r="R3" s="1" t="s">
        <v>43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6" t="s">
        <v>48</v>
      </c>
      <c r="R4" s="26"/>
      <c r="S4" s="26"/>
      <c r="T4" s="26"/>
      <c r="U4" s="26"/>
      <c r="V4" s="26"/>
      <c r="W4" s="26"/>
      <c r="X4" s="26"/>
      <c r="Y4" s="26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60.75" customHeight="1" x14ac:dyDescent="0.25">
      <c r="A6" s="31" t="s">
        <v>0</v>
      </c>
      <c r="B6" s="32" t="s">
        <v>2</v>
      </c>
      <c r="C6" s="32" t="s">
        <v>3</v>
      </c>
      <c r="D6" s="32" t="s">
        <v>12</v>
      </c>
      <c r="E6" s="31" t="s">
        <v>4</v>
      </c>
      <c r="F6" s="31"/>
      <c r="G6" s="31"/>
      <c r="H6" s="23" t="s">
        <v>9</v>
      </c>
      <c r="I6" s="24"/>
      <c r="J6" s="24"/>
      <c r="K6" s="24"/>
      <c r="L6" s="24"/>
      <c r="M6" s="24"/>
      <c r="N6" s="24"/>
      <c r="O6" s="24"/>
      <c r="P6" s="25"/>
      <c r="Q6" s="32" t="s">
        <v>10</v>
      </c>
      <c r="R6" s="32"/>
      <c r="S6" s="32"/>
      <c r="T6" s="23" t="s">
        <v>11</v>
      </c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5"/>
      <c r="AI6" s="32" t="s">
        <v>8</v>
      </c>
      <c r="AJ6" s="32"/>
      <c r="AK6" s="32"/>
    </row>
    <row r="7" spans="1:37" ht="29.25" customHeight="1" x14ac:dyDescent="0.25">
      <c r="A7" s="31"/>
      <c r="B7" s="32"/>
      <c r="C7" s="32"/>
      <c r="D7" s="32"/>
      <c r="E7" s="34" t="s">
        <v>5</v>
      </c>
      <c r="F7" s="34" t="s">
        <v>6</v>
      </c>
      <c r="G7" s="34" t="s">
        <v>7</v>
      </c>
      <c r="H7" s="32" t="s">
        <v>20</v>
      </c>
      <c r="I7" s="32"/>
      <c r="J7" s="32"/>
      <c r="K7" s="32" t="s">
        <v>24</v>
      </c>
      <c r="L7" s="32"/>
      <c r="M7" s="32"/>
      <c r="N7" s="32" t="s">
        <v>29</v>
      </c>
      <c r="O7" s="32"/>
      <c r="P7" s="32"/>
      <c r="Q7" s="34" t="s">
        <v>5</v>
      </c>
      <c r="R7" s="34" t="s">
        <v>6</v>
      </c>
      <c r="S7" s="34" t="s">
        <v>7</v>
      </c>
      <c r="T7" s="23" t="s">
        <v>25</v>
      </c>
      <c r="U7" s="24"/>
      <c r="V7" s="25"/>
      <c r="W7" s="23" t="s">
        <v>21</v>
      </c>
      <c r="X7" s="24"/>
      <c r="Y7" s="25"/>
      <c r="Z7" s="23" t="s">
        <v>26</v>
      </c>
      <c r="AA7" s="24"/>
      <c r="AB7" s="25"/>
      <c r="AC7" s="23" t="s">
        <v>27</v>
      </c>
      <c r="AD7" s="24"/>
      <c r="AE7" s="25"/>
      <c r="AF7" s="23" t="s">
        <v>22</v>
      </c>
      <c r="AG7" s="24"/>
      <c r="AH7" s="25"/>
      <c r="AI7" s="34" t="s">
        <v>5</v>
      </c>
      <c r="AJ7" s="34" t="s">
        <v>6</v>
      </c>
      <c r="AK7" s="34" t="s">
        <v>7</v>
      </c>
    </row>
    <row r="8" spans="1:37" ht="84.75" customHeight="1" x14ac:dyDescent="0.25">
      <c r="A8" s="31"/>
      <c r="B8" s="32"/>
      <c r="C8" s="32"/>
      <c r="D8" s="32"/>
      <c r="E8" s="35"/>
      <c r="F8" s="35"/>
      <c r="G8" s="35"/>
      <c r="H8" s="11" t="s">
        <v>5</v>
      </c>
      <c r="I8" s="11" t="s">
        <v>6</v>
      </c>
      <c r="J8" s="11" t="s">
        <v>7</v>
      </c>
      <c r="K8" s="11" t="s">
        <v>5</v>
      </c>
      <c r="L8" s="11" t="s">
        <v>6</v>
      </c>
      <c r="M8" s="11" t="s">
        <v>7</v>
      </c>
      <c r="N8" s="11" t="s">
        <v>5</v>
      </c>
      <c r="O8" s="11" t="s">
        <v>6</v>
      </c>
      <c r="P8" s="11" t="s">
        <v>7</v>
      </c>
      <c r="Q8" s="35"/>
      <c r="R8" s="35"/>
      <c r="S8" s="35"/>
      <c r="T8" s="11" t="s">
        <v>5</v>
      </c>
      <c r="U8" s="11" t="s">
        <v>6</v>
      </c>
      <c r="V8" s="11" t="s">
        <v>7</v>
      </c>
      <c r="W8" s="11" t="s">
        <v>5</v>
      </c>
      <c r="X8" s="11" t="s">
        <v>6</v>
      </c>
      <c r="Y8" s="11" t="s">
        <v>7</v>
      </c>
      <c r="Z8" s="11" t="s">
        <v>5</v>
      </c>
      <c r="AA8" s="11" t="s">
        <v>6</v>
      </c>
      <c r="AB8" s="11" t="s">
        <v>7</v>
      </c>
      <c r="AC8" s="11" t="s">
        <v>5</v>
      </c>
      <c r="AD8" s="11" t="s">
        <v>6</v>
      </c>
      <c r="AE8" s="11" t="s">
        <v>7</v>
      </c>
      <c r="AF8" s="11" t="s">
        <v>5</v>
      </c>
      <c r="AG8" s="11" t="s">
        <v>6</v>
      </c>
      <c r="AH8" s="11" t="s">
        <v>7</v>
      </c>
      <c r="AI8" s="35"/>
      <c r="AJ8" s="35"/>
      <c r="AK8" s="35"/>
    </row>
    <row r="9" spans="1:37" ht="95.25" customHeight="1" x14ac:dyDescent="0.25">
      <c r="A9" s="12">
        <v>1</v>
      </c>
      <c r="B9" s="3" t="s">
        <v>45</v>
      </c>
      <c r="C9" s="5" t="s">
        <v>46</v>
      </c>
      <c r="D9" s="12">
        <v>12</v>
      </c>
      <c r="E9" s="3">
        <v>9</v>
      </c>
      <c r="F9" s="3">
        <v>3</v>
      </c>
      <c r="G9" s="3">
        <v>0</v>
      </c>
      <c r="H9" s="3">
        <v>8</v>
      </c>
      <c r="I9" s="3">
        <v>4</v>
      </c>
      <c r="J9" s="3">
        <v>0</v>
      </c>
      <c r="K9" s="3">
        <v>9</v>
      </c>
      <c r="L9" s="3">
        <v>3</v>
      </c>
      <c r="M9" s="3">
        <v>0</v>
      </c>
      <c r="N9" s="3">
        <v>5</v>
      </c>
      <c r="O9" s="3">
        <v>7</v>
      </c>
      <c r="P9" s="3">
        <v>0</v>
      </c>
      <c r="Q9" s="3">
        <v>7</v>
      </c>
      <c r="R9" s="3">
        <v>5</v>
      </c>
      <c r="S9" s="3">
        <v>0</v>
      </c>
      <c r="T9" s="3">
        <v>8</v>
      </c>
      <c r="U9" s="3">
        <v>4</v>
      </c>
      <c r="V9" s="3">
        <v>0</v>
      </c>
      <c r="W9" s="3">
        <v>8</v>
      </c>
      <c r="X9" s="3">
        <v>4</v>
      </c>
      <c r="Y9" s="3">
        <v>0</v>
      </c>
      <c r="Z9" s="3">
        <v>8</v>
      </c>
      <c r="AA9" s="3">
        <v>4</v>
      </c>
      <c r="AB9" s="3">
        <v>0</v>
      </c>
      <c r="AC9" s="3">
        <v>9</v>
      </c>
      <c r="AD9" s="3">
        <v>3</v>
      </c>
      <c r="AE9" s="3">
        <v>0</v>
      </c>
      <c r="AF9" s="3">
        <v>7</v>
      </c>
      <c r="AG9" s="3">
        <v>5</v>
      </c>
      <c r="AH9" s="3">
        <v>0</v>
      </c>
      <c r="AI9" s="3">
        <v>8</v>
      </c>
      <c r="AJ9" s="3">
        <v>4</v>
      </c>
      <c r="AK9" s="3">
        <v>0</v>
      </c>
    </row>
    <row r="10" spans="1:37" ht="15.75" x14ac:dyDescent="0.25">
      <c r="A10" s="28" t="s">
        <v>13</v>
      </c>
      <c r="B10" s="29"/>
      <c r="C10" s="30"/>
      <c r="D10" s="16">
        <f t="shared" ref="D10:AK10" si="0">SUM(D9:D9)</f>
        <v>12</v>
      </c>
      <c r="E10" s="7">
        <f t="shared" si="0"/>
        <v>9</v>
      </c>
      <c r="F10" s="7">
        <f t="shared" si="0"/>
        <v>3</v>
      </c>
      <c r="G10" s="7">
        <f t="shared" si="0"/>
        <v>0</v>
      </c>
      <c r="H10" s="7">
        <f t="shared" si="0"/>
        <v>8</v>
      </c>
      <c r="I10" s="7">
        <f t="shared" si="0"/>
        <v>4</v>
      </c>
      <c r="J10" s="7">
        <f t="shared" si="0"/>
        <v>0</v>
      </c>
      <c r="K10" s="7">
        <f t="shared" si="0"/>
        <v>9</v>
      </c>
      <c r="L10" s="7">
        <f t="shared" si="0"/>
        <v>3</v>
      </c>
      <c r="M10" s="7">
        <f t="shared" si="0"/>
        <v>0</v>
      </c>
      <c r="N10" s="7">
        <f t="shared" si="0"/>
        <v>5</v>
      </c>
      <c r="O10" s="7">
        <f t="shared" si="0"/>
        <v>7</v>
      </c>
      <c r="P10" s="7">
        <f t="shared" si="0"/>
        <v>0</v>
      </c>
      <c r="Q10" s="7">
        <f t="shared" si="0"/>
        <v>7</v>
      </c>
      <c r="R10" s="7">
        <f t="shared" si="0"/>
        <v>5</v>
      </c>
      <c r="S10" s="7">
        <f t="shared" si="0"/>
        <v>0</v>
      </c>
      <c r="T10" s="7">
        <f t="shared" si="0"/>
        <v>8</v>
      </c>
      <c r="U10" s="7">
        <f t="shared" si="0"/>
        <v>4</v>
      </c>
      <c r="V10" s="7">
        <f t="shared" si="0"/>
        <v>0</v>
      </c>
      <c r="W10" s="7">
        <f t="shared" si="0"/>
        <v>8</v>
      </c>
      <c r="X10" s="7">
        <f t="shared" si="0"/>
        <v>4</v>
      </c>
      <c r="Y10" s="7">
        <f t="shared" si="0"/>
        <v>0</v>
      </c>
      <c r="Z10" s="7">
        <f t="shared" si="0"/>
        <v>8</v>
      </c>
      <c r="AA10" s="7">
        <f t="shared" si="0"/>
        <v>4</v>
      </c>
      <c r="AB10" s="7">
        <f t="shared" si="0"/>
        <v>0</v>
      </c>
      <c r="AC10" s="7">
        <f t="shared" si="0"/>
        <v>9</v>
      </c>
      <c r="AD10" s="7">
        <f t="shared" si="0"/>
        <v>3</v>
      </c>
      <c r="AE10" s="7">
        <f t="shared" si="0"/>
        <v>0</v>
      </c>
      <c r="AF10" s="7">
        <f t="shared" si="0"/>
        <v>7</v>
      </c>
      <c r="AG10" s="7">
        <f t="shared" si="0"/>
        <v>5</v>
      </c>
      <c r="AH10" s="7">
        <f t="shared" si="0"/>
        <v>0</v>
      </c>
      <c r="AI10" s="7">
        <f t="shared" si="0"/>
        <v>8</v>
      </c>
      <c r="AJ10" s="7">
        <f t="shared" si="0"/>
        <v>4</v>
      </c>
      <c r="AK10" s="7">
        <f t="shared" si="0"/>
        <v>0</v>
      </c>
    </row>
    <row r="11" spans="1:37" ht="15.75" x14ac:dyDescent="0.25">
      <c r="A11" s="28" t="s">
        <v>14</v>
      </c>
      <c r="B11" s="29"/>
      <c r="C11" s="29"/>
      <c r="D11" s="17">
        <f>D10*100/D10</f>
        <v>100</v>
      </c>
      <c r="E11" s="9">
        <f>E10*100/D10</f>
        <v>75</v>
      </c>
      <c r="F11" s="10">
        <f>F10*100/D10</f>
        <v>25</v>
      </c>
      <c r="G11" s="10">
        <f>G10*100/D10</f>
        <v>0</v>
      </c>
      <c r="H11" s="7">
        <f>H10*100/D10</f>
        <v>66.666666666666671</v>
      </c>
      <c r="I11" s="7">
        <f>I10*100/D10</f>
        <v>33.333333333333336</v>
      </c>
      <c r="J11" s="7">
        <f>J10*100/D10</f>
        <v>0</v>
      </c>
      <c r="K11" s="7">
        <f>K10*100/D10</f>
        <v>75</v>
      </c>
      <c r="L11" s="7">
        <f>L10*100/D10</f>
        <v>25</v>
      </c>
      <c r="M11" s="7">
        <f>M10*100/D10</f>
        <v>0</v>
      </c>
      <c r="N11" s="7">
        <f>N10*100/D10</f>
        <v>41.666666666666664</v>
      </c>
      <c r="O11" s="7">
        <f>O10*100/D10</f>
        <v>58.333333333333336</v>
      </c>
      <c r="P11" s="7">
        <f>P10*100/D10</f>
        <v>0</v>
      </c>
      <c r="Q11" s="7">
        <f>Q10*100/D10</f>
        <v>58.333333333333336</v>
      </c>
      <c r="R11" s="7">
        <f>R10*100/D10</f>
        <v>41.666666666666664</v>
      </c>
      <c r="S11" s="7">
        <f>S10*100/D10</f>
        <v>0</v>
      </c>
      <c r="T11" s="7">
        <f>T10*100/D10</f>
        <v>66.666666666666671</v>
      </c>
      <c r="U11" s="7">
        <f>U10*100/D10</f>
        <v>33.333333333333336</v>
      </c>
      <c r="V11" s="7">
        <f>V10*100/D10</f>
        <v>0</v>
      </c>
      <c r="W11" s="7">
        <f>W10*100/D10</f>
        <v>66.666666666666671</v>
      </c>
      <c r="X11" s="7">
        <f>X10*100/D10</f>
        <v>33.333333333333336</v>
      </c>
      <c r="Y11" s="7">
        <f>Y10*100/D10</f>
        <v>0</v>
      </c>
      <c r="Z11" s="7">
        <f>Z10*100/D10</f>
        <v>66.666666666666671</v>
      </c>
      <c r="AA11" s="7">
        <f>AA10*100/D10</f>
        <v>33.333333333333336</v>
      </c>
      <c r="AB11" s="7">
        <f>AB10*100/D10</f>
        <v>0</v>
      </c>
      <c r="AC11" s="7">
        <f>AC10*100/D10</f>
        <v>75</v>
      </c>
      <c r="AD11" s="7">
        <f>AD10*100/D10</f>
        <v>25</v>
      </c>
      <c r="AE11" s="7">
        <f>AE10*100/D10</f>
        <v>0</v>
      </c>
      <c r="AF11" s="7">
        <f>AF10*100/D10</f>
        <v>58.333333333333336</v>
      </c>
      <c r="AG11" s="7">
        <f>AG10*100/D10</f>
        <v>41.666666666666664</v>
      </c>
      <c r="AH11" s="7">
        <f>AH10*100/D10</f>
        <v>0</v>
      </c>
      <c r="AI11" s="7">
        <f>AI10*100/D10</f>
        <v>66.666666666666671</v>
      </c>
      <c r="AJ11" s="7">
        <f>AJ10*100/D10</f>
        <v>33.333333333333336</v>
      </c>
      <c r="AK11" s="7">
        <f>AK10*100/D10</f>
        <v>0</v>
      </c>
    </row>
  </sheetData>
  <mergeCells count="33">
    <mergeCell ref="AI7:AI8"/>
    <mergeCell ref="Z7:AB7"/>
    <mergeCell ref="AC7:AE7"/>
    <mergeCell ref="AF7:AH7"/>
    <mergeCell ref="B2:G2"/>
    <mergeCell ref="K7:M7"/>
    <mergeCell ref="N7:P7"/>
    <mergeCell ref="E7:E8"/>
    <mergeCell ref="F7:F8"/>
    <mergeCell ref="G7:G8"/>
    <mergeCell ref="Q4:Y4"/>
    <mergeCell ref="T6:AH6"/>
    <mergeCell ref="A11:C11"/>
    <mergeCell ref="A10:C10"/>
    <mergeCell ref="A6:A8"/>
    <mergeCell ref="B6:B8"/>
    <mergeCell ref="C6:C8"/>
    <mergeCell ref="AI1:AK1"/>
    <mergeCell ref="B3:G3"/>
    <mergeCell ref="H6:P6"/>
    <mergeCell ref="D6:D8"/>
    <mergeCell ref="E6:G6"/>
    <mergeCell ref="H7:J7"/>
    <mergeCell ref="Q7:Q8"/>
    <mergeCell ref="R7:R8"/>
    <mergeCell ref="S7:S8"/>
    <mergeCell ref="T7:V7"/>
    <mergeCell ref="W7:Y7"/>
    <mergeCell ref="Q6:S6"/>
    <mergeCell ref="AI6:AK6"/>
    <mergeCell ref="Q2:AK2"/>
    <mergeCell ref="AJ7:AJ8"/>
    <mergeCell ref="AK7:AK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11"/>
  <sheetViews>
    <sheetView topLeftCell="N1" zoomScale="80" zoomScaleNormal="80" workbookViewId="0">
      <selection activeCell="AL9" sqref="AL9"/>
    </sheetView>
  </sheetViews>
  <sheetFormatPr defaultRowHeight="15" x14ac:dyDescent="0.25"/>
  <cols>
    <col min="1" max="1" width="6.140625" customWidth="1"/>
    <col min="2" max="2" width="13.140625" customWidth="1"/>
    <col min="3" max="3" width="15.42578125" customWidth="1"/>
    <col min="4" max="4" width="8.42578125" customWidth="1"/>
  </cols>
  <sheetData>
    <row r="1" spans="1:37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27" t="s">
        <v>23</v>
      </c>
      <c r="AJ1" s="27"/>
      <c r="AK1" s="27"/>
    </row>
    <row r="2" spans="1:37" ht="15" customHeight="1" x14ac:dyDescent="0.25">
      <c r="A2" s="1"/>
      <c r="B2" s="33" t="s">
        <v>35</v>
      </c>
      <c r="C2" s="33"/>
      <c r="D2" s="33"/>
      <c r="E2" s="33"/>
      <c r="F2" s="33"/>
      <c r="G2" s="33"/>
      <c r="H2" s="1"/>
      <c r="I2" s="1"/>
      <c r="J2" s="1"/>
      <c r="K2" s="1"/>
      <c r="L2" s="1"/>
      <c r="M2" s="1"/>
      <c r="N2" s="1"/>
      <c r="O2" s="1"/>
      <c r="P2" s="1"/>
      <c r="Q2" s="22" t="s">
        <v>51</v>
      </c>
      <c r="R2" s="22"/>
      <c r="S2" s="22"/>
      <c r="T2" s="22"/>
      <c r="U2" s="22"/>
      <c r="V2" s="22"/>
      <c r="W2" s="22"/>
      <c r="X2" s="22"/>
      <c r="Y2" s="22"/>
      <c r="Z2" s="2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5.75" x14ac:dyDescent="0.25">
      <c r="A3" s="1"/>
      <c r="B3" s="22" t="s">
        <v>41</v>
      </c>
      <c r="C3" s="22"/>
      <c r="D3" s="22"/>
      <c r="E3" s="22"/>
      <c r="F3" s="22"/>
      <c r="G3" s="22"/>
      <c r="H3" s="2"/>
      <c r="I3" s="2"/>
      <c r="J3" s="2"/>
      <c r="K3" s="2"/>
      <c r="L3" s="2"/>
      <c r="M3" s="2"/>
      <c r="N3" s="2"/>
      <c r="O3" s="2"/>
      <c r="P3" s="2"/>
      <c r="Q3" s="22" t="s">
        <v>52</v>
      </c>
      <c r="R3" s="22"/>
      <c r="S3" s="22"/>
      <c r="T3" s="22"/>
      <c r="U3" s="22"/>
      <c r="V3" s="22"/>
      <c r="W3" s="22"/>
      <c r="X3" s="22"/>
      <c r="Y3" s="22"/>
      <c r="Z3" s="2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6" t="s">
        <v>53</v>
      </c>
      <c r="R4" s="26"/>
      <c r="S4" s="26"/>
      <c r="T4" s="26"/>
      <c r="U4" s="26"/>
      <c r="V4" s="26"/>
      <c r="W4" s="26"/>
      <c r="X4" s="26"/>
      <c r="Y4" s="26"/>
      <c r="Z4" s="26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61.5" customHeight="1" x14ac:dyDescent="0.25">
      <c r="A6" s="31" t="s">
        <v>0</v>
      </c>
      <c r="B6" s="32" t="s">
        <v>2</v>
      </c>
      <c r="C6" s="32" t="s">
        <v>3</v>
      </c>
      <c r="D6" s="32" t="s">
        <v>12</v>
      </c>
      <c r="E6" s="31" t="s">
        <v>4</v>
      </c>
      <c r="F6" s="31"/>
      <c r="G6" s="31"/>
      <c r="H6" s="23" t="s">
        <v>9</v>
      </c>
      <c r="I6" s="24"/>
      <c r="J6" s="24"/>
      <c r="K6" s="24"/>
      <c r="L6" s="24"/>
      <c r="M6" s="24"/>
      <c r="N6" s="24"/>
      <c r="O6" s="24"/>
      <c r="P6" s="25"/>
      <c r="Q6" s="32" t="s">
        <v>10</v>
      </c>
      <c r="R6" s="32"/>
      <c r="S6" s="32"/>
      <c r="T6" s="23" t="s">
        <v>11</v>
      </c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5"/>
      <c r="AI6" s="32" t="s">
        <v>8</v>
      </c>
      <c r="AJ6" s="32"/>
      <c r="AK6" s="32"/>
    </row>
    <row r="7" spans="1:37" ht="15" customHeight="1" x14ac:dyDescent="0.25">
      <c r="A7" s="31"/>
      <c r="B7" s="32"/>
      <c r="C7" s="32"/>
      <c r="D7" s="32"/>
      <c r="E7" s="34" t="s">
        <v>5</v>
      </c>
      <c r="F7" s="34" t="s">
        <v>6</v>
      </c>
      <c r="G7" s="34" t="s">
        <v>7</v>
      </c>
      <c r="H7" s="23" t="s">
        <v>20</v>
      </c>
      <c r="I7" s="24"/>
      <c r="J7" s="25"/>
      <c r="K7" s="23" t="s">
        <v>24</v>
      </c>
      <c r="L7" s="24"/>
      <c r="M7" s="25"/>
      <c r="N7" s="23" t="s">
        <v>29</v>
      </c>
      <c r="O7" s="24"/>
      <c r="P7" s="25"/>
      <c r="Q7" s="34" t="s">
        <v>5</v>
      </c>
      <c r="R7" s="34" t="s">
        <v>6</v>
      </c>
      <c r="S7" s="34" t="s">
        <v>7</v>
      </c>
      <c r="T7" s="23" t="s">
        <v>25</v>
      </c>
      <c r="U7" s="24"/>
      <c r="V7" s="25"/>
      <c r="W7" s="23" t="s">
        <v>21</v>
      </c>
      <c r="X7" s="24"/>
      <c r="Y7" s="25"/>
      <c r="Z7" s="23" t="s">
        <v>26</v>
      </c>
      <c r="AA7" s="24"/>
      <c r="AB7" s="25"/>
      <c r="AC7" s="23" t="s">
        <v>27</v>
      </c>
      <c r="AD7" s="24"/>
      <c r="AE7" s="25"/>
      <c r="AF7" s="23" t="s">
        <v>22</v>
      </c>
      <c r="AG7" s="24"/>
      <c r="AH7" s="25"/>
      <c r="AI7" s="34" t="s">
        <v>5</v>
      </c>
      <c r="AJ7" s="34" t="s">
        <v>6</v>
      </c>
      <c r="AK7" s="34" t="s">
        <v>7</v>
      </c>
    </row>
    <row r="8" spans="1:37" ht="96.75" customHeight="1" x14ac:dyDescent="0.25">
      <c r="A8" s="31"/>
      <c r="B8" s="32"/>
      <c r="C8" s="32"/>
      <c r="D8" s="32"/>
      <c r="E8" s="35"/>
      <c r="F8" s="35"/>
      <c r="G8" s="35"/>
      <c r="H8" s="11" t="s">
        <v>5</v>
      </c>
      <c r="I8" s="11" t="s">
        <v>6</v>
      </c>
      <c r="J8" s="11" t="s">
        <v>7</v>
      </c>
      <c r="K8" s="11" t="s">
        <v>5</v>
      </c>
      <c r="L8" s="11" t="s">
        <v>6</v>
      </c>
      <c r="M8" s="11" t="s">
        <v>7</v>
      </c>
      <c r="N8" s="11" t="s">
        <v>5</v>
      </c>
      <c r="O8" s="11" t="s">
        <v>6</v>
      </c>
      <c r="P8" s="11" t="s">
        <v>7</v>
      </c>
      <c r="Q8" s="35"/>
      <c r="R8" s="35"/>
      <c r="S8" s="35"/>
      <c r="T8" s="11" t="s">
        <v>5</v>
      </c>
      <c r="U8" s="11" t="s">
        <v>6</v>
      </c>
      <c r="V8" s="11" t="s">
        <v>7</v>
      </c>
      <c r="W8" s="11" t="s">
        <v>5</v>
      </c>
      <c r="X8" s="11" t="s">
        <v>6</v>
      </c>
      <c r="Y8" s="11" t="s">
        <v>7</v>
      </c>
      <c r="Z8" s="11" t="s">
        <v>5</v>
      </c>
      <c r="AA8" s="11" t="s">
        <v>6</v>
      </c>
      <c r="AB8" s="11" t="s">
        <v>7</v>
      </c>
      <c r="AC8" s="11" t="s">
        <v>5</v>
      </c>
      <c r="AD8" s="11" t="s">
        <v>6</v>
      </c>
      <c r="AE8" s="11" t="s">
        <v>7</v>
      </c>
      <c r="AF8" s="11" t="s">
        <v>5</v>
      </c>
      <c r="AG8" s="11" t="s">
        <v>6</v>
      </c>
      <c r="AH8" s="11" t="s">
        <v>7</v>
      </c>
      <c r="AI8" s="35"/>
      <c r="AJ8" s="35"/>
      <c r="AK8" s="35"/>
    </row>
    <row r="9" spans="1:37" ht="94.5" x14ac:dyDescent="0.25">
      <c r="A9" s="12">
        <v>1</v>
      </c>
      <c r="B9" s="3" t="s">
        <v>49</v>
      </c>
      <c r="C9" s="5" t="s">
        <v>50</v>
      </c>
      <c r="D9" s="12">
        <v>14</v>
      </c>
      <c r="E9" s="3">
        <v>13</v>
      </c>
      <c r="F9" s="3">
        <v>0</v>
      </c>
      <c r="G9" s="3">
        <v>1</v>
      </c>
      <c r="H9" s="3">
        <v>11</v>
      </c>
      <c r="I9" s="3">
        <v>2</v>
      </c>
      <c r="J9" s="3">
        <v>1</v>
      </c>
      <c r="K9" s="3">
        <v>6</v>
      </c>
      <c r="L9" s="3">
        <v>6</v>
      </c>
      <c r="M9" s="3">
        <v>2</v>
      </c>
      <c r="N9" s="3">
        <v>9</v>
      </c>
      <c r="O9" s="3">
        <v>4</v>
      </c>
      <c r="P9" s="3">
        <v>1</v>
      </c>
      <c r="Q9" s="3">
        <v>13</v>
      </c>
      <c r="R9" s="3">
        <v>1</v>
      </c>
      <c r="S9" s="3">
        <v>0</v>
      </c>
      <c r="T9" s="3">
        <v>11</v>
      </c>
      <c r="U9" s="3">
        <v>3</v>
      </c>
      <c r="V9" s="3">
        <v>0</v>
      </c>
      <c r="W9" s="3">
        <v>11</v>
      </c>
      <c r="X9" s="3">
        <v>2</v>
      </c>
      <c r="Y9" s="3">
        <v>1</v>
      </c>
      <c r="Z9" s="3">
        <v>9</v>
      </c>
      <c r="AA9" s="3">
        <v>4</v>
      </c>
      <c r="AB9" s="3">
        <v>1</v>
      </c>
      <c r="AC9" s="3">
        <v>9</v>
      </c>
      <c r="AD9" s="3">
        <v>4</v>
      </c>
      <c r="AE9" s="3">
        <v>1</v>
      </c>
      <c r="AF9" s="3">
        <v>7</v>
      </c>
      <c r="AG9" s="3">
        <v>6</v>
      </c>
      <c r="AH9" s="3">
        <v>1</v>
      </c>
      <c r="AI9" s="3">
        <v>13</v>
      </c>
      <c r="AJ9" s="3">
        <v>0</v>
      </c>
      <c r="AK9" s="3">
        <v>1</v>
      </c>
    </row>
    <row r="10" spans="1:37" ht="15.75" x14ac:dyDescent="0.25">
      <c r="A10" s="28" t="s">
        <v>13</v>
      </c>
      <c r="B10" s="29"/>
      <c r="C10" s="30"/>
      <c r="D10" s="16">
        <f t="shared" ref="D10:AK10" si="0">SUM(D9:D9)</f>
        <v>14</v>
      </c>
      <c r="E10" s="7">
        <f t="shared" si="0"/>
        <v>13</v>
      </c>
      <c r="F10" s="7">
        <f t="shared" si="0"/>
        <v>0</v>
      </c>
      <c r="G10" s="7">
        <f t="shared" si="0"/>
        <v>1</v>
      </c>
      <c r="H10" s="7">
        <f t="shared" si="0"/>
        <v>11</v>
      </c>
      <c r="I10" s="7">
        <f t="shared" si="0"/>
        <v>2</v>
      </c>
      <c r="J10" s="7">
        <f t="shared" si="0"/>
        <v>1</v>
      </c>
      <c r="K10" s="7">
        <f t="shared" si="0"/>
        <v>6</v>
      </c>
      <c r="L10" s="7">
        <f t="shared" si="0"/>
        <v>6</v>
      </c>
      <c r="M10" s="7">
        <f t="shared" si="0"/>
        <v>2</v>
      </c>
      <c r="N10" s="7">
        <f t="shared" si="0"/>
        <v>9</v>
      </c>
      <c r="O10" s="7">
        <f t="shared" si="0"/>
        <v>4</v>
      </c>
      <c r="P10" s="7">
        <f t="shared" si="0"/>
        <v>1</v>
      </c>
      <c r="Q10" s="7">
        <f t="shared" si="0"/>
        <v>13</v>
      </c>
      <c r="R10" s="7">
        <f t="shared" si="0"/>
        <v>1</v>
      </c>
      <c r="S10" s="7">
        <f t="shared" si="0"/>
        <v>0</v>
      </c>
      <c r="T10" s="7">
        <f t="shared" si="0"/>
        <v>11</v>
      </c>
      <c r="U10" s="7">
        <f t="shared" si="0"/>
        <v>3</v>
      </c>
      <c r="V10" s="7">
        <f t="shared" si="0"/>
        <v>0</v>
      </c>
      <c r="W10" s="7">
        <f t="shared" si="0"/>
        <v>11</v>
      </c>
      <c r="X10" s="7">
        <f t="shared" si="0"/>
        <v>2</v>
      </c>
      <c r="Y10" s="7">
        <f t="shared" si="0"/>
        <v>1</v>
      </c>
      <c r="Z10" s="7">
        <f t="shared" si="0"/>
        <v>9</v>
      </c>
      <c r="AA10" s="7">
        <f t="shared" si="0"/>
        <v>4</v>
      </c>
      <c r="AB10" s="7">
        <f t="shared" si="0"/>
        <v>1</v>
      </c>
      <c r="AC10" s="7">
        <f t="shared" si="0"/>
        <v>9</v>
      </c>
      <c r="AD10" s="7">
        <f t="shared" si="0"/>
        <v>4</v>
      </c>
      <c r="AE10" s="7">
        <f t="shared" si="0"/>
        <v>1</v>
      </c>
      <c r="AF10" s="7">
        <f t="shared" si="0"/>
        <v>7</v>
      </c>
      <c r="AG10" s="7">
        <f t="shared" si="0"/>
        <v>6</v>
      </c>
      <c r="AH10" s="7">
        <f t="shared" si="0"/>
        <v>1</v>
      </c>
      <c r="AI10" s="7">
        <f t="shared" si="0"/>
        <v>13</v>
      </c>
      <c r="AJ10" s="7">
        <f t="shared" si="0"/>
        <v>0</v>
      </c>
      <c r="AK10" s="7">
        <f t="shared" si="0"/>
        <v>1</v>
      </c>
    </row>
    <row r="11" spans="1:37" ht="15.75" x14ac:dyDescent="0.25">
      <c r="A11" s="28" t="s">
        <v>14</v>
      </c>
      <c r="B11" s="29"/>
      <c r="C11" s="29"/>
      <c r="D11" s="17">
        <f>D10*100/D10</f>
        <v>100</v>
      </c>
      <c r="E11" s="9">
        <f>E10*100/D10</f>
        <v>92.857142857142861</v>
      </c>
      <c r="F11" s="10">
        <f>F10*100/D10</f>
        <v>0</v>
      </c>
      <c r="G11" s="10">
        <f>G10*100/D10</f>
        <v>7.1428571428571432</v>
      </c>
      <c r="H11" s="7">
        <f>H10*100/D10</f>
        <v>78.571428571428569</v>
      </c>
      <c r="I11" s="7">
        <f>I10*100/D10</f>
        <v>14.285714285714286</v>
      </c>
      <c r="J11" s="7">
        <f>J10*100/D10</f>
        <v>7.1428571428571432</v>
      </c>
      <c r="K11" s="7">
        <f>K10*100/D10</f>
        <v>42.857142857142854</v>
      </c>
      <c r="L11" s="7">
        <f>L10*100/D10</f>
        <v>42.857142857142854</v>
      </c>
      <c r="M11" s="7">
        <f>M10*100/D10</f>
        <v>14.285714285714286</v>
      </c>
      <c r="N11" s="7">
        <f>N10*100/D10</f>
        <v>64.285714285714292</v>
      </c>
      <c r="O11" s="7">
        <f>O10*100/D10</f>
        <v>28.571428571428573</v>
      </c>
      <c r="P11" s="7">
        <f>P10*100/D10</f>
        <v>7.1428571428571432</v>
      </c>
      <c r="Q11" s="7">
        <f>Q10*100/D10</f>
        <v>92.857142857142861</v>
      </c>
      <c r="R11" s="7">
        <f>R10*100/D10</f>
        <v>7.1428571428571432</v>
      </c>
      <c r="S11" s="7">
        <f>S10*100/D10</f>
        <v>0</v>
      </c>
      <c r="T11" s="7">
        <f>T10*100/D10</f>
        <v>78.571428571428569</v>
      </c>
      <c r="U11" s="7">
        <f>U10*100/D10</f>
        <v>21.428571428571427</v>
      </c>
      <c r="V11" s="7">
        <f>V10*100/D10</f>
        <v>0</v>
      </c>
      <c r="W11" s="7">
        <f>W10*100/D10</f>
        <v>78.571428571428569</v>
      </c>
      <c r="X11" s="7">
        <f>X10*100/D10</f>
        <v>14.285714285714286</v>
      </c>
      <c r="Y11" s="7">
        <f>Y10*100/D10</f>
        <v>7.1428571428571432</v>
      </c>
      <c r="Z11" s="7">
        <f>Z10*100/D10</f>
        <v>64.285714285714292</v>
      </c>
      <c r="AA11" s="7">
        <f>AA10*100/D10</f>
        <v>28.571428571428573</v>
      </c>
      <c r="AB11" s="7">
        <f>AB10*100/D10</f>
        <v>7.1428571428571432</v>
      </c>
      <c r="AC11" s="7">
        <f>AC10*100/D10</f>
        <v>64.285714285714292</v>
      </c>
      <c r="AD11" s="7">
        <f>AD10*100/D10</f>
        <v>28.571428571428573</v>
      </c>
      <c r="AE11" s="7">
        <f>AE10*100/D10</f>
        <v>7.1428571428571432</v>
      </c>
      <c r="AF11" s="7">
        <f>AF10*100/D10</f>
        <v>50</v>
      </c>
      <c r="AG11" s="7">
        <f>AG10*100/D10</f>
        <v>42.857142857142854</v>
      </c>
      <c r="AH11" s="7">
        <f>AH10*100/D10</f>
        <v>7.1428571428571432</v>
      </c>
      <c r="AI11" s="7">
        <f>AI10*100/D10</f>
        <v>92.857142857142861</v>
      </c>
      <c r="AJ11" s="7">
        <f>AJ10*100/D10</f>
        <v>0</v>
      </c>
      <c r="AK11" s="7">
        <f>AK10*100/D10</f>
        <v>7.1428571428571432</v>
      </c>
    </row>
  </sheetData>
  <mergeCells count="34">
    <mergeCell ref="Q2:Z2"/>
    <mergeCell ref="Q3:Z3"/>
    <mergeCell ref="Q4:Z4"/>
    <mergeCell ref="AK7:AK8"/>
    <mergeCell ref="AI6:AK6"/>
    <mergeCell ref="T7:V7"/>
    <mergeCell ref="W7:Y7"/>
    <mergeCell ref="Q6:S6"/>
    <mergeCell ref="AI1:AK1"/>
    <mergeCell ref="D6:D8"/>
    <mergeCell ref="E6:G6"/>
    <mergeCell ref="B3:G3"/>
    <mergeCell ref="B2:G2"/>
    <mergeCell ref="H7:J7"/>
    <mergeCell ref="H6:P6"/>
    <mergeCell ref="K7:M7"/>
    <mergeCell ref="N7:P7"/>
    <mergeCell ref="Z7:AB7"/>
    <mergeCell ref="AC7:AE7"/>
    <mergeCell ref="AF7:AH7"/>
    <mergeCell ref="T6:AH6"/>
    <mergeCell ref="E7:E8"/>
    <mergeCell ref="AI7:AI8"/>
    <mergeCell ref="AJ7:AJ8"/>
    <mergeCell ref="A11:C11"/>
    <mergeCell ref="A10:C10"/>
    <mergeCell ref="A6:A8"/>
    <mergeCell ref="B6:B8"/>
    <mergeCell ref="C6:C8"/>
    <mergeCell ref="F7:F8"/>
    <mergeCell ref="G7:G8"/>
    <mergeCell ref="Q7:Q8"/>
    <mergeCell ref="R7:R8"/>
    <mergeCell ref="S7:S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79F52-91C1-49A6-A15E-34EBDC7BB58B}">
  <dimension ref="A2:S17"/>
  <sheetViews>
    <sheetView topLeftCell="A13" workbookViewId="0">
      <selection activeCell="S9" sqref="S9"/>
    </sheetView>
  </sheetViews>
  <sheetFormatPr defaultRowHeight="15" x14ac:dyDescent="0.25"/>
  <cols>
    <col min="1" max="1" width="4" customWidth="1"/>
    <col min="2" max="2" width="11.42578125" customWidth="1"/>
    <col min="3" max="3" width="12" customWidth="1"/>
    <col min="4" max="4" width="7" customWidth="1"/>
  </cols>
  <sheetData>
    <row r="2" spans="1:19" x14ac:dyDescent="0.25">
      <c r="A2" s="45" t="s">
        <v>37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19.5" customHeight="1" x14ac:dyDescent="0.25">
      <c r="A3" s="18"/>
      <c r="B3" s="42" t="s">
        <v>35</v>
      </c>
      <c r="C3" s="43"/>
      <c r="D3" s="43"/>
      <c r="E3" s="43"/>
      <c r="F3" s="43"/>
      <c r="G3" s="43"/>
      <c r="H3" s="43"/>
      <c r="I3" s="43"/>
      <c r="J3" s="43"/>
      <c r="K3" s="42" t="s">
        <v>55</v>
      </c>
      <c r="L3" s="43"/>
      <c r="M3" s="43"/>
      <c r="N3" s="43"/>
      <c r="O3" s="43"/>
      <c r="P3" s="43"/>
      <c r="Q3" s="43"/>
      <c r="R3" s="43"/>
      <c r="S3" s="44"/>
    </row>
    <row r="4" spans="1:19" ht="22.5" customHeight="1" x14ac:dyDescent="0.25">
      <c r="A4" s="18"/>
      <c r="B4" s="42" t="s">
        <v>54</v>
      </c>
      <c r="C4" s="43"/>
      <c r="D4" s="43"/>
      <c r="E4" s="43"/>
      <c r="F4" s="43"/>
      <c r="G4" s="43"/>
      <c r="H4" s="43"/>
      <c r="I4" s="43"/>
      <c r="J4" s="43"/>
      <c r="K4" s="42" t="s">
        <v>56</v>
      </c>
      <c r="L4" s="43"/>
      <c r="M4" s="43"/>
      <c r="N4" s="43"/>
      <c r="O4" s="43"/>
      <c r="P4" s="43"/>
      <c r="Q4" s="43"/>
      <c r="R4" s="43"/>
      <c r="S4" s="44"/>
    </row>
    <row r="5" spans="1:19" ht="21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42" t="s">
        <v>57</v>
      </c>
      <c r="L5" s="43"/>
      <c r="M5" s="43"/>
      <c r="N5" s="43"/>
      <c r="O5" s="43"/>
      <c r="P5" s="43"/>
      <c r="Q5" s="43"/>
      <c r="R5" s="43"/>
      <c r="S5" s="44"/>
    </row>
    <row r="6" spans="1:19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56.25" customHeight="1" x14ac:dyDescent="0.25">
      <c r="A7" s="46" t="s">
        <v>0</v>
      </c>
      <c r="B7" s="46" t="s">
        <v>2</v>
      </c>
      <c r="C7" s="46" t="s">
        <v>3</v>
      </c>
      <c r="D7" s="46" t="s">
        <v>12</v>
      </c>
      <c r="E7" s="39" t="s">
        <v>4</v>
      </c>
      <c r="F7" s="40"/>
      <c r="G7" s="41"/>
      <c r="H7" s="39" t="s">
        <v>9</v>
      </c>
      <c r="I7" s="40"/>
      <c r="J7" s="41"/>
      <c r="K7" s="39" t="s">
        <v>10</v>
      </c>
      <c r="L7" s="40"/>
      <c r="M7" s="41"/>
      <c r="N7" s="39" t="s">
        <v>11</v>
      </c>
      <c r="O7" s="40"/>
      <c r="P7" s="41"/>
      <c r="Q7" s="39" t="s">
        <v>8</v>
      </c>
      <c r="R7" s="40"/>
      <c r="S7" s="41"/>
    </row>
    <row r="8" spans="1:19" ht="60" x14ac:dyDescent="0.25">
      <c r="A8" s="47"/>
      <c r="B8" s="47"/>
      <c r="C8" s="47"/>
      <c r="D8" s="47"/>
      <c r="E8" s="21" t="s">
        <v>5</v>
      </c>
      <c r="F8" s="21" t="s">
        <v>6</v>
      </c>
      <c r="G8" s="21" t="s">
        <v>7</v>
      </c>
      <c r="H8" s="18" t="s">
        <v>5</v>
      </c>
      <c r="I8" s="18" t="s">
        <v>6</v>
      </c>
      <c r="J8" s="18" t="s">
        <v>7</v>
      </c>
      <c r="K8" s="18" t="s">
        <v>5</v>
      </c>
      <c r="L8" s="18" t="s">
        <v>6</v>
      </c>
      <c r="M8" s="18" t="s">
        <v>7</v>
      </c>
      <c r="N8" s="18" t="s">
        <v>5</v>
      </c>
      <c r="O8" s="18" t="s">
        <v>6</v>
      </c>
      <c r="P8" s="18" t="s">
        <v>7</v>
      </c>
      <c r="Q8" s="18" t="s">
        <v>5</v>
      </c>
      <c r="R8" s="18" t="s">
        <v>6</v>
      </c>
      <c r="S8" s="18" t="s">
        <v>7</v>
      </c>
    </row>
    <row r="9" spans="1:19" ht="105" x14ac:dyDescent="0.25">
      <c r="A9" s="18">
        <v>1</v>
      </c>
      <c r="B9" s="18" t="s">
        <v>49</v>
      </c>
      <c r="C9" s="18" t="s">
        <v>58</v>
      </c>
      <c r="D9" s="18">
        <v>14</v>
      </c>
      <c r="E9" s="18">
        <v>4</v>
      </c>
      <c r="F9" s="18">
        <v>7</v>
      </c>
      <c r="G9" s="18">
        <v>3</v>
      </c>
      <c r="H9" s="18">
        <v>2</v>
      </c>
      <c r="I9" s="18">
        <v>8</v>
      </c>
      <c r="J9" s="18">
        <v>4</v>
      </c>
      <c r="K9" s="18">
        <v>0</v>
      </c>
      <c r="L9" s="18">
        <v>8</v>
      </c>
      <c r="M9" s="18">
        <v>6</v>
      </c>
      <c r="N9" s="18">
        <v>2</v>
      </c>
      <c r="O9" s="18">
        <v>8</v>
      </c>
      <c r="P9" s="18">
        <v>4</v>
      </c>
      <c r="Q9" s="18">
        <v>0</v>
      </c>
      <c r="R9" s="18">
        <v>10</v>
      </c>
      <c r="S9" s="18">
        <v>4</v>
      </c>
    </row>
    <row r="10" spans="1:19" x14ac:dyDescent="0.25">
      <c r="A10" s="18">
        <v>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x14ac:dyDescent="0.25">
      <c r="A11" s="18">
        <v>3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x14ac:dyDescent="0.25">
      <c r="A12" s="18">
        <v>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x14ac:dyDescent="0.25">
      <c r="A13" s="18">
        <v>5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x14ac:dyDescent="0.25">
      <c r="A14" s="18">
        <v>6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x14ac:dyDescent="0.25">
      <c r="A15" s="18">
        <v>7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.75" customHeight="1" x14ac:dyDescent="0.25">
      <c r="A16" s="36" t="s">
        <v>13</v>
      </c>
      <c r="B16" s="37"/>
      <c r="C16" s="38"/>
      <c r="D16" s="20">
        <f>D9+D10+D11+D12+D13+D14+D15</f>
        <v>14</v>
      </c>
      <c r="E16" s="20">
        <f t="shared" ref="E16:S16" si="0">E9+E10+E11+E12+E13+E14+E15</f>
        <v>4</v>
      </c>
      <c r="F16" s="20">
        <f t="shared" si="0"/>
        <v>7</v>
      </c>
      <c r="G16" s="20">
        <f t="shared" si="0"/>
        <v>3</v>
      </c>
      <c r="H16" s="20">
        <f t="shared" si="0"/>
        <v>2</v>
      </c>
      <c r="I16" s="20">
        <f t="shared" si="0"/>
        <v>8</v>
      </c>
      <c r="J16" s="20">
        <f t="shared" si="0"/>
        <v>4</v>
      </c>
      <c r="K16" s="20">
        <f t="shared" si="0"/>
        <v>0</v>
      </c>
      <c r="L16" s="20">
        <f t="shared" si="0"/>
        <v>8</v>
      </c>
      <c r="M16" s="20">
        <f t="shared" si="0"/>
        <v>6</v>
      </c>
      <c r="N16" s="20">
        <f t="shared" si="0"/>
        <v>2</v>
      </c>
      <c r="O16" s="20">
        <f t="shared" si="0"/>
        <v>8</v>
      </c>
      <c r="P16" s="20">
        <f t="shared" si="0"/>
        <v>4</v>
      </c>
      <c r="Q16" s="20">
        <f t="shared" si="0"/>
        <v>0</v>
      </c>
      <c r="R16" s="20">
        <f t="shared" si="0"/>
        <v>10</v>
      </c>
      <c r="S16" s="20">
        <f t="shared" si="0"/>
        <v>4</v>
      </c>
    </row>
    <row r="17" spans="1:19" x14ac:dyDescent="0.25">
      <c r="A17" s="36" t="s">
        <v>14</v>
      </c>
      <c r="B17" s="37"/>
      <c r="C17" s="38"/>
      <c r="D17" s="20">
        <f>D16*100/D16</f>
        <v>100</v>
      </c>
      <c r="E17" s="20">
        <f>E16*100/D16</f>
        <v>28.571428571428573</v>
      </c>
      <c r="F17" s="20">
        <f>F16*100/D16</f>
        <v>50</v>
      </c>
      <c r="G17" s="20">
        <f>G16*100/D16</f>
        <v>21.428571428571427</v>
      </c>
      <c r="H17" s="20">
        <f>H16*100/D16</f>
        <v>14.285714285714286</v>
      </c>
      <c r="I17" s="20">
        <f>I16*100/D16</f>
        <v>57.142857142857146</v>
      </c>
      <c r="J17" s="20">
        <f>J16*100/D16</f>
        <v>28.571428571428573</v>
      </c>
      <c r="K17" s="20">
        <f>K16*100/D16</f>
        <v>0</v>
      </c>
      <c r="L17" s="20">
        <f>L16*100/D16</f>
        <v>57.142857142857146</v>
      </c>
      <c r="M17" s="20">
        <f>M16*100/D16</f>
        <v>42.857142857142854</v>
      </c>
      <c r="N17" s="20">
        <f>N16*100/D16</f>
        <v>14.285714285714286</v>
      </c>
      <c r="O17" s="20">
        <f>O16*100/D16</f>
        <v>57.142857142857146</v>
      </c>
      <c r="P17" s="20">
        <f>P16*100/D16</f>
        <v>28.571428571428573</v>
      </c>
      <c r="Q17" s="20">
        <f>Q16/100/D16</f>
        <v>0</v>
      </c>
      <c r="R17" s="20">
        <f>R16*100/D16</f>
        <v>71.428571428571431</v>
      </c>
      <c r="S17" s="20">
        <f>S16*100/D16</f>
        <v>28.571428571428573</v>
      </c>
    </row>
  </sheetData>
  <mergeCells count="17">
    <mergeCell ref="K3:S3"/>
    <mergeCell ref="K4:S4"/>
    <mergeCell ref="K5:S5"/>
    <mergeCell ref="A2:S2"/>
    <mergeCell ref="N7:P7"/>
    <mergeCell ref="Q7:S7"/>
    <mergeCell ref="A7:A8"/>
    <mergeCell ref="B7:B8"/>
    <mergeCell ref="C7:C8"/>
    <mergeCell ref="D7:D8"/>
    <mergeCell ref="H7:J7"/>
    <mergeCell ref="K7:M7"/>
    <mergeCell ref="A16:C16"/>
    <mergeCell ref="A17:C17"/>
    <mergeCell ref="E7:G7"/>
    <mergeCell ref="B3:J3"/>
    <mergeCell ref="B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1"/>
  <sheetViews>
    <sheetView topLeftCell="Q1" zoomScale="80" zoomScaleNormal="80" workbookViewId="0">
      <selection activeCell="AO9" sqref="AO9"/>
    </sheetView>
  </sheetViews>
  <sheetFormatPr defaultRowHeight="15" x14ac:dyDescent="0.25"/>
  <cols>
    <col min="1" max="1" width="5.140625" customWidth="1"/>
    <col min="2" max="2" width="15.140625" customWidth="1"/>
    <col min="3" max="3" width="17.140625" customWidth="1"/>
    <col min="4" max="4" width="8" customWidth="1"/>
  </cols>
  <sheetData>
    <row r="1" spans="1:40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27" t="s">
        <v>23</v>
      </c>
      <c r="AM1" s="27"/>
      <c r="AN1" s="27"/>
    </row>
    <row r="2" spans="1:40" ht="15" customHeight="1" x14ac:dyDescent="0.25">
      <c r="A2" s="1"/>
      <c r="B2" s="33" t="s">
        <v>36</v>
      </c>
      <c r="C2" s="33"/>
      <c r="D2" s="33"/>
      <c r="E2" s="33"/>
      <c r="F2" s="33"/>
      <c r="G2" s="3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2" t="s">
        <v>65</v>
      </c>
      <c r="U2" s="22"/>
      <c r="V2" s="22"/>
      <c r="W2" s="22"/>
      <c r="X2" s="22"/>
      <c r="Y2" s="22"/>
      <c r="Z2" s="22"/>
      <c r="AA2" s="22"/>
      <c r="AB2" s="2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75" x14ac:dyDescent="0.25">
      <c r="A3" s="1"/>
      <c r="B3" s="22" t="s">
        <v>59</v>
      </c>
      <c r="C3" s="22"/>
      <c r="D3" s="22"/>
      <c r="E3" s="22"/>
      <c r="F3" s="22"/>
      <c r="G3" s="2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2" t="s">
        <v>66</v>
      </c>
      <c r="U3" s="22"/>
      <c r="V3" s="22"/>
      <c r="W3" s="22"/>
      <c r="X3" s="22"/>
      <c r="Y3" s="22"/>
      <c r="Z3" s="22"/>
      <c r="AA3" s="22"/>
      <c r="AB3" s="2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6" t="s">
        <v>67</v>
      </c>
      <c r="U4" s="26"/>
      <c r="V4" s="26"/>
      <c r="W4" s="26"/>
      <c r="X4" s="26"/>
      <c r="Y4" s="26"/>
      <c r="Z4" s="26"/>
      <c r="AA4" s="26"/>
      <c r="AB4" s="26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</row>
    <row r="5" spans="1:4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 x14ac:dyDescent="0.25">
      <c r="A6" s="31" t="s">
        <v>0</v>
      </c>
      <c r="B6" s="32" t="s">
        <v>2</v>
      </c>
      <c r="C6" s="32" t="s">
        <v>3</v>
      </c>
      <c r="D6" s="32" t="s">
        <v>12</v>
      </c>
      <c r="E6" s="31" t="s">
        <v>4</v>
      </c>
      <c r="F6" s="31"/>
      <c r="G6" s="31"/>
      <c r="H6" s="23" t="s">
        <v>9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5"/>
      <c r="T6" s="23" t="s">
        <v>10</v>
      </c>
      <c r="U6" s="24"/>
      <c r="V6" s="25"/>
      <c r="W6" s="23" t="s">
        <v>11</v>
      </c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5"/>
      <c r="AL6" s="32" t="s">
        <v>8</v>
      </c>
      <c r="AM6" s="32"/>
      <c r="AN6" s="32"/>
    </row>
    <row r="7" spans="1:40" ht="47.25" customHeight="1" x14ac:dyDescent="0.25">
      <c r="A7" s="31"/>
      <c r="B7" s="32"/>
      <c r="C7" s="32"/>
      <c r="D7" s="32"/>
      <c r="E7" s="34" t="s">
        <v>5</v>
      </c>
      <c r="F7" s="34" t="s">
        <v>6</v>
      </c>
      <c r="G7" s="34" t="s">
        <v>7</v>
      </c>
      <c r="H7" s="23" t="s">
        <v>20</v>
      </c>
      <c r="I7" s="24"/>
      <c r="J7" s="25"/>
      <c r="K7" s="23" t="s">
        <v>24</v>
      </c>
      <c r="L7" s="24"/>
      <c r="M7" s="25"/>
      <c r="N7" s="23" t="s">
        <v>30</v>
      </c>
      <c r="O7" s="24"/>
      <c r="P7" s="25"/>
      <c r="Q7" s="23" t="s">
        <v>29</v>
      </c>
      <c r="R7" s="24"/>
      <c r="S7" s="25"/>
      <c r="T7" s="34" t="s">
        <v>5</v>
      </c>
      <c r="U7" s="34" t="s">
        <v>6</v>
      </c>
      <c r="V7" s="34" t="s">
        <v>7</v>
      </c>
      <c r="W7" s="23" t="s">
        <v>25</v>
      </c>
      <c r="X7" s="24"/>
      <c r="Y7" s="25"/>
      <c r="Z7" s="23" t="s">
        <v>21</v>
      </c>
      <c r="AA7" s="24"/>
      <c r="AB7" s="25"/>
      <c r="AC7" s="23" t="s">
        <v>26</v>
      </c>
      <c r="AD7" s="24"/>
      <c r="AE7" s="25"/>
      <c r="AF7" s="23" t="s">
        <v>27</v>
      </c>
      <c r="AG7" s="24"/>
      <c r="AH7" s="25"/>
      <c r="AI7" s="23" t="s">
        <v>22</v>
      </c>
      <c r="AJ7" s="24"/>
      <c r="AK7" s="25"/>
      <c r="AL7" s="34" t="s">
        <v>5</v>
      </c>
      <c r="AM7" s="34" t="s">
        <v>6</v>
      </c>
      <c r="AN7" s="34" t="s">
        <v>7</v>
      </c>
    </row>
    <row r="8" spans="1:40" ht="87.75" customHeight="1" x14ac:dyDescent="0.25">
      <c r="A8" s="31"/>
      <c r="B8" s="32"/>
      <c r="C8" s="32"/>
      <c r="D8" s="32"/>
      <c r="E8" s="35"/>
      <c r="F8" s="35"/>
      <c r="G8" s="35"/>
      <c r="H8" s="11" t="s">
        <v>5</v>
      </c>
      <c r="I8" s="11" t="s">
        <v>6</v>
      </c>
      <c r="J8" s="11" t="s">
        <v>7</v>
      </c>
      <c r="K8" s="11" t="s">
        <v>5</v>
      </c>
      <c r="L8" s="11" t="s">
        <v>6</v>
      </c>
      <c r="M8" s="11" t="s">
        <v>7</v>
      </c>
      <c r="N8" s="11" t="s">
        <v>5</v>
      </c>
      <c r="O8" s="11" t="s">
        <v>6</v>
      </c>
      <c r="P8" s="11" t="s">
        <v>7</v>
      </c>
      <c r="Q8" s="11" t="s">
        <v>5</v>
      </c>
      <c r="R8" s="11" t="s">
        <v>6</v>
      </c>
      <c r="S8" s="11" t="s">
        <v>7</v>
      </c>
      <c r="T8" s="35"/>
      <c r="U8" s="35"/>
      <c r="V8" s="35"/>
      <c r="W8" s="11" t="s">
        <v>5</v>
      </c>
      <c r="X8" s="11" t="s">
        <v>6</v>
      </c>
      <c r="Y8" s="11" t="s">
        <v>7</v>
      </c>
      <c r="Z8" s="11" t="s">
        <v>5</v>
      </c>
      <c r="AA8" s="11" t="s">
        <v>6</v>
      </c>
      <c r="AB8" s="11" t="s">
        <v>7</v>
      </c>
      <c r="AC8" s="11" t="s">
        <v>5</v>
      </c>
      <c r="AD8" s="11" t="s">
        <v>6</v>
      </c>
      <c r="AE8" s="11" t="s">
        <v>7</v>
      </c>
      <c r="AF8" s="11" t="s">
        <v>5</v>
      </c>
      <c r="AG8" s="11" t="s">
        <v>6</v>
      </c>
      <c r="AH8" s="11" t="s">
        <v>7</v>
      </c>
      <c r="AI8" s="11" t="s">
        <v>5</v>
      </c>
      <c r="AJ8" s="11" t="s">
        <v>6</v>
      </c>
      <c r="AK8" s="11" t="s">
        <v>7</v>
      </c>
      <c r="AL8" s="35"/>
      <c r="AM8" s="35"/>
      <c r="AN8" s="35"/>
    </row>
    <row r="9" spans="1:40" ht="31.5" x14ac:dyDescent="0.25">
      <c r="A9" s="12">
        <v>1</v>
      </c>
      <c r="B9" s="5" t="s">
        <v>38</v>
      </c>
      <c r="C9" s="5" t="s">
        <v>60</v>
      </c>
      <c r="D9" s="12">
        <v>9</v>
      </c>
      <c r="E9" s="3">
        <v>8</v>
      </c>
      <c r="F9" s="3">
        <v>1</v>
      </c>
      <c r="G9" s="3">
        <v>0</v>
      </c>
      <c r="H9" s="3">
        <v>6</v>
      </c>
      <c r="I9" s="3">
        <v>2</v>
      </c>
      <c r="J9" s="3">
        <v>1</v>
      </c>
      <c r="K9" s="3">
        <v>6</v>
      </c>
      <c r="L9" s="3">
        <v>2</v>
      </c>
      <c r="M9" s="3">
        <v>1</v>
      </c>
      <c r="N9" s="3">
        <v>7</v>
      </c>
      <c r="O9" s="3">
        <v>1</v>
      </c>
      <c r="P9" s="3">
        <v>1</v>
      </c>
      <c r="Q9" s="3">
        <v>4</v>
      </c>
      <c r="R9" s="3">
        <v>4</v>
      </c>
      <c r="S9" s="3">
        <v>1</v>
      </c>
      <c r="T9" s="3">
        <v>7</v>
      </c>
      <c r="U9" s="3">
        <v>1</v>
      </c>
      <c r="V9" s="3">
        <v>1</v>
      </c>
      <c r="W9" s="3">
        <v>6</v>
      </c>
      <c r="X9" s="3">
        <v>2</v>
      </c>
      <c r="Y9" s="3">
        <v>1</v>
      </c>
      <c r="Z9" s="3">
        <v>7</v>
      </c>
      <c r="AA9" s="3">
        <v>2</v>
      </c>
      <c r="AB9" s="3">
        <v>0</v>
      </c>
      <c r="AC9" s="3">
        <v>7</v>
      </c>
      <c r="AD9" s="3">
        <v>1</v>
      </c>
      <c r="AE9" s="3">
        <v>1</v>
      </c>
      <c r="AF9" s="3">
        <v>7</v>
      </c>
      <c r="AG9" s="3">
        <v>1</v>
      </c>
      <c r="AH9" s="3">
        <v>1</v>
      </c>
      <c r="AI9" s="3">
        <v>7</v>
      </c>
      <c r="AJ9" s="3">
        <v>1</v>
      </c>
      <c r="AK9" s="3">
        <v>1</v>
      </c>
      <c r="AL9" s="3">
        <v>6</v>
      </c>
      <c r="AM9" s="3">
        <v>2</v>
      </c>
      <c r="AN9" s="3">
        <v>1</v>
      </c>
    </row>
    <row r="10" spans="1:40" ht="15.75" x14ac:dyDescent="0.25">
      <c r="A10" s="28" t="s">
        <v>13</v>
      </c>
      <c r="B10" s="29"/>
      <c r="C10" s="30"/>
      <c r="D10" s="7">
        <f t="shared" ref="D10:AN10" si="0">SUM(D9:D9)</f>
        <v>9</v>
      </c>
      <c r="E10" s="7">
        <f t="shared" si="0"/>
        <v>8</v>
      </c>
      <c r="F10" s="7">
        <f t="shared" si="0"/>
        <v>1</v>
      </c>
      <c r="G10" s="7">
        <f t="shared" si="0"/>
        <v>0</v>
      </c>
      <c r="H10" s="7">
        <f t="shared" si="0"/>
        <v>6</v>
      </c>
      <c r="I10" s="7">
        <f t="shared" si="0"/>
        <v>2</v>
      </c>
      <c r="J10" s="7">
        <f t="shared" si="0"/>
        <v>1</v>
      </c>
      <c r="K10" s="7">
        <f t="shared" si="0"/>
        <v>6</v>
      </c>
      <c r="L10" s="7">
        <v>2</v>
      </c>
      <c r="M10" s="7">
        <v>1</v>
      </c>
      <c r="N10" s="7">
        <f t="shared" si="0"/>
        <v>7</v>
      </c>
      <c r="O10" s="7">
        <f t="shared" si="0"/>
        <v>1</v>
      </c>
      <c r="P10" s="7">
        <f t="shared" si="0"/>
        <v>1</v>
      </c>
      <c r="Q10" s="7">
        <f t="shared" si="0"/>
        <v>4</v>
      </c>
      <c r="R10" s="7">
        <f t="shared" si="0"/>
        <v>4</v>
      </c>
      <c r="S10" s="7">
        <f t="shared" si="0"/>
        <v>1</v>
      </c>
      <c r="T10" s="7">
        <f t="shared" si="0"/>
        <v>7</v>
      </c>
      <c r="U10" s="7">
        <f t="shared" si="0"/>
        <v>1</v>
      </c>
      <c r="V10" s="7">
        <f t="shared" si="0"/>
        <v>1</v>
      </c>
      <c r="W10" s="7">
        <f t="shared" si="0"/>
        <v>6</v>
      </c>
      <c r="X10" s="7">
        <f t="shared" si="0"/>
        <v>2</v>
      </c>
      <c r="Y10" s="7">
        <f t="shared" si="0"/>
        <v>1</v>
      </c>
      <c r="Z10" s="7">
        <f t="shared" si="0"/>
        <v>7</v>
      </c>
      <c r="AA10" s="7">
        <f t="shared" si="0"/>
        <v>2</v>
      </c>
      <c r="AB10" s="7">
        <f t="shared" si="0"/>
        <v>0</v>
      </c>
      <c r="AC10" s="7">
        <f t="shared" si="0"/>
        <v>7</v>
      </c>
      <c r="AD10" s="7">
        <f t="shared" si="0"/>
        <v>1</v>
      </c>
      <c r="AE10" s="7">
        <f t="shared" si="0"/>
        <v>1</v>
      </c>
      <c r="AF10" s="7">
        <f t="shared" si="0"/>
        <v>7</v>
      </c>
      <c r="AG10" s="7">
        <f t="shared" si="0"/>
        <v>1</v>
      </c>
      <c r="AH10" s="7">
        <f t="shared" si="0"/>
        <v>1</v>
      </c>
      <c r="AI10" s="7">
        <f t="shared" si="0"/>
        <v>7</v>
      </c>
      <c r="AJ10" s="7">
        <f t="shared" si="0"/>
        <v>1</v>
      </c>
      <c r="AK10" s="7">
        <f t="shared" si="0"/>
        <v>1</v>
      </c>
      <c r="AL10" s="7">
        <f t="shared" si="0"/>
        <v>6</v>
      </c>
      <c r="AM10" s="7">
        <f t="shared" si="0"/>
        <v>2</v>
      </c>
      <c r="AN10" s="7">
        <f t="shared" si="0"/>
        <v>1</v>
      </c>
    </row>
    <row r="11" spans="1:40" ht="15.75" x14ac:dyDescent="0.25">
      <c r="A11" s="28" t="s">
        <v>14</v>
      </c>
      <c r="B11" s="29"/>
      <c r="C11" s="29"/>
      <c r="D11" s="8">
        <f>D10*100/D10</f>
        <v>100</v>
      </c>
      <c r="E11" s="9">
        <f>E10*100/D10</f>
        <v>88.888888888888886</v>
      </c>
      <c r="F11" s="10">
        <f>F10*100/D10</f>
        <v>11.111111111111111</v>
      </c>
      <c r="G11" s="10">
        <f>G10*100/D10</f>
        <v>0</v>
      </c>
      <c r="H11" s="7">
        <f>H10*100/D10</f>
        <v>66.666666666666671</v>
      </c>
      <c r="I11" s="7">
        <f>I10*100/D10</f>
        <v>22.222222222222221</v>
      </c>
      <c r="J11" s="7">
        <f>J10*100/D10</f>
        <v>11.111111111111111</v>
      </c>
      <c r="K11" s="7">
        <f>K10*100/D10</f>
        <v>66.666666666666671</v>
      </c>
      <c r="L11" s="7">
        <f>L10*100/D10</f>
        <v>22.222222222222221</v>
      </c>
      <c r="M11" s="7">
        <f>M10*100/D10</f>
        <v>11.111111111111111</v>
      </c>
      <c r="N11" s="7">
        <f>N10*100/D10</f>
        <v>77.777777777777771</v>
      </c>
      <c r="O11" s="7">
        <f>O10*100/D10</f>
        <v>11.111111111111111</v>
      </c>
      <c r="P11" s="7">
        <f>P10*100/D10</f>
        <v>11.111111111111111</v>
      </c>
      <c r="Q11" s="7">
        <f>Q10*100/D10</f>
        <v>44.444444444444443</v>
      </c>
      <c r="R11" s="7">
        <f>R10*100/D10</f>
        <v>44.444444444444443</v>
      </c>
      <c r="S11" s="7">
        <f>S10*100/D10</f>
        <v>11.111111111111111</v>
      </c>
      <c r="T11" s="7">
        <f>T10*100/D10</f>
        <v>77.777777777777771</v>
      </c>
      <c r="U11" s="7">
        <f>U10*100/D10</f>
        <v>11.111111111111111</v>
      </c>
      <c r="V11" s="7">
        <f>V10*100/D10</f>
        <v>11.111111111111111</v>
      </c>
      <c r="W11" s="7">
        <f>W10*100/D10</f>
        <v>66.666666666666671</v>
      </c>
      <c r="X11" s="7">
        <f>X10*100/D10</f>
        <v>22.222222222222221</v>
      </c>
      <c r="Y11" s="7">
        <f>Y10*100/D10</f>
        <v>11.111111111111111</v>
      </c>
      <c r="Z11" s="7">
        <f>Z10*100/D10</f>
        <v>77.777777777777771</v>
      </c>
      <c r="AA11" s="7">
        <f>AA10*100/D10</f>
        <v>22.222222222222221</v>
      </c>
      <c r="AB11" s="7">
        <f>AB10*100/D10</f>
        <v>0</v>
      </c>
      <c r="AC11" s="7">
        <f>AC10*100/D10</f>
        <v>77.777777777777771</v>
      </c>
      <c r="AD11" s="7">
        <f>AD10*100/D10</f>
        <v>11.111111111111111</v>
      </c>
      <c r="AE11" s="7">
        <f>AE10*100/D10</f>
        <v>11.111111111111111</v>
      </c>
      <c r="AF11" s="7">
        <f>AF10*100/D10</f>
        <v>77.777777777777771</v>
      </c>
      <c r="AG11" s="7">
        <f>AG10*100/D10</f>
        <v>11.111111111111111</v>
      </c>
      <c r="AH11" s="7">
        <f>AH10*100/D10</f>
        <v>11.111111111111111</v>
      </c>
      <c r="AI11" s="7">
        <f>AI10*100/D10</f>
        <v>77.777777777777771</v>
      </c>
      <c r="AJ11" s="7">
        <f>AJ10*100/D10</f>
        <v>11.111111111111111</v>
      </c>
      <c r="AK11" s="7">
        <f>AK10*100/D10</f>
        <v>11.111111111111111</v>
      </c>
      <c r="AL11" s="7">
        <f>AL10*100/D10</f>
        <v>66.666666666666671</v>
      </c>
      <c r="AM11" s="7">
        <f>AM10*100/D10</f>
        <v>22.222222222222221</v>
      </c>
      <c r="AN11" s="7">
        <f>AN10*100/D10</f>
        <v>11.111111111111111</v>
      </c>
    </row>
  </sheetData>
  <mergeCells count="35">
    <mergeCell ref="AL1:AN1"/>
    <mergeCell ref="T2:AB2"/>
    <mergeCell ref="T3:AB3"/>
    <mergeCell ref="T4:AB4"/>
    <mergeCell ref="B3:G3"/>
    <mergeCell ref="B2:G2"/>
    <mergeCell ref="H7:J7"/>
    <mergeCell ref="T6:V6"/>
    <mergeCell ref="AL6:AN6"/>
    <mergeCell ref="E7:E8"/>
    <mergeCell ref="F7:F8"/>
    <mergeCell ref="G7:G8"/>
    <mergeCell ref="AF7:AH7"/>
    <mergeCell ref="AI7:AK7"/>
    <mergeCell ref="A11:C11"/>
    <mergeCell ref="A10:C10"/>
    <mergeCell ref="A6:A8"/>
    <mergeCell ref="B6:B8"/>
    <mergeCell ref="C6:C8"/>
    <mergeCell ref="D6:D8"/>
    <mergeCell ref="E6:G6"/>
    <mergeCell ref="AN7:AN8"/>
    <mergeCell ref="K7:M7"/>
    <mergeCell ref="N7:P7"/>
    <mergeCell ref="Q7:S7"/>
    <mergeCell ref="H6:S6"/>
    <mergeCell ref="T7:T8"/>
    <mergeCell ref="U7:U8"/>
    <mergeCell ref="V7:V8"/>
    <mergeCell ref="AL7:AL8"/>
    <mergeCell ref="AM7:AM8"/>
    <mergeCell ref="W6:AK6"/>
    <mergeCell ref="W7:Y7"/>
    <mergeCell ref="Z7:AB7"/>
    <mergeCell ref="AC7:A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3"/>
  <sheetViews>
    <sheetView tabSelected="1" topLeftCell="A16" zoomScale="80" zoomScaleNormal="80" workbookViewId="0">
      <selection activeCell="S22" sqref="S22"/>
    </sheetView>
  </sheetViews>
  <sheetFormatPr defaultRowHeight="15" x14ac:dyDescent="0.25"/>
  <cols>
    <col min="1" max="1" width="4.28515625" customWidth="1"/>
    <col min="2" max="2" width="12.7109375" customWidth="1"/>
    <col min="3" max="3" width="5.28515625" customWidth="1"/>
    <col min="4" max="4" width="8.5703125" customWidth="1"/>
    <col min="5" max="5" width="8.42578125" customWidth="1"/>
    <col min="6" max="7" width="7.7109375" customWidth="1"/>
    <col min="8" max="8" width="8.42578125" customWidth="1"/>
    <col min="9" max="9" width="8.140625" customWidth="1"/>
    <col min="10" max="11" width="8.85546875" customWidth="1"/>
    <col min="12" max="12" width="7.5703125" customWidth="1"/>
    <col min="15" max="15" width="7.85546875" customWidth="1"/>
    <col min="20" max="20" width="6.42578125" customWidth="1"/>
    <col min="21" max="21" width="7.42578125" customWidth="1"/>
    <col min="22" max="22" width="6.5703125" customWidth="1"/>
    <col min="23" max="23" width="7.85546875" customWidth="1"/>
    <col min="24" max="24" width="6.28515625" customWidth="1"/>
  </cols>
  <sheetData>
    <row r="1" spans="1:24" x14ac:dyDescent="0.25">
      <c r="W1" s="27" t="s">
        <v>23</v>
      </c>
      <c r="X1" s="27"/>
    </row>
    <row r="2" spans="1:24" ht="15.75" x14ac:dyDescent="0.25">
      <c r="A2" s="1"/>
      <c r="B2" s="33" t="s">
        <v>1</v>
      </c>
      <c r="C2" s="33"/>
      <c r="D2" s="33"/>
      <c r="E2" s="33"/>
      <c r="F2" s="33"/>
      <c r="G2" s="1"/>
      <c r="H2" s="1"/>
      <c r="I2" s="1"/>
      <c r="J2" s="22" t="s">
        <v>62</v>
      </c>
      <c r="K2" s="22"/>
      <c r="L2" s="22"/>
      <c r="M2" s="22"/>
      <c r="N2" s="22"/>
      <c r="O2" s="22"/>
      <c r="P2" s="22"/>
      <c r="Q2" s="22"/>
      <c r="R2" s="22"/>
      <c r="S2" s="1"/>
      <c r="T2" s="1"/>
      <c r="U2" s="1"/>
      <c r="V2" s="1"/>
      <c r="W2" s="1"/>
      <c r="X2" s="1"/>
    </row>
    <row r="3" spans="1:24" ht="15.75" x14ac:dyDescent="0.25">
      <c r="A3" s="1"/>
      <c r="B3" s="22" t="s">
        <v>61</v>
      </c>
      <c r="C3" s="22"/>
      <c r="D3" s="22"/>
      <c r="E3" s="22"/>
      <c r="F3" s="22"/>
      <c r="G3" s="22"/>
      <c r="H3" s="22"/>
      <c r="I3" s="2"/>
      <c r="J3" s="22" t="s">
        <v>63</v>
      </c>
      <c r="K3" s="22"/>
      <c r="L3" s="22"/>
      <c r="M3" s="22"/>
      <c r="N3" s="22"/>
      <c r="O3" s="22"/>
      <c r="P3" s="22"/>
      <c r="Q3" s="22"/>
      <c r="R3" s="22"/>
      <c r="S3" s="1"/>
      <c r="T3" s="1"/>
      <c r="U3" s="1"/>
      <c r="V3" s="1"/>
      <c r="W3" s="1"/>
      <c r="X3" s="1"/>
    </row>
    <row r="4" spans="1:24" ht="15.75" x14ac:dyDescent="0.25">
      <c r="A4" s="1"/>
      <c r="B4" s="1"/>
      <c r="C4" s="1"/>
      <c r="D4" s="1"/>
      <c r="E4" s="1"/>
      <c r="F4" s="1"/>
      <c r="G4" s="1"/>
      <c r="H4" s="1"/>
      <c r="I4" s="1"/>
      <c r="J4" s="22" t="s">
        <v>64</v>
      </c>
      <c r="K4" s="22"/>
      <c r="L4" s="22"/>
      <c r="M4" s="22"/>
      <c r="N4" s="22"/>
      <c r="O4" s="22"/>
      <c r="P4" s="22"/>
      <c r="Q4" s="22"/>
      <c r="R4" s="22"/>
      <c r="S4" s="1"/>
      <c r="T4" s="1"/>
      <c r="U4" s="1"/>
      <c r="V4" s="1"/>
      <c r="W4" s="1"/>
      <c r="X4" s="1"/>
    </row>
    <row r="5" spans="1:2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25">
      <c r="A6" s="31" t="s">
        <v>0</v>
      </c>
      <c r="B6" s="32" t="s">
        <v>15</v>
      </c>
      <c r="C6" s="32" t="s">
        <v>12</v>
      </c>
      <c r="D6" s="52" t="s">
        <v>4</v>
      </c>
      <c r="E6" s="52"/>
      <c r="F6" s="52"/>
      <c r="G6" s="51" t="s">
        <v>9</v>
      </c>
      <c r="H6" s="51"/>
      <c r="I6" s="51"/>
      <c r="J6" s="51" t="s">
        <v>10</v>
      </c>
      <c r="K6" s="51"/>
      <c r="L6" s="51"/>
      <c r="M6" s="51" t="s">
        <v>11</v>
      </c>
      <c r="N6" s="51"/>
      <c r="O6" s="51"/>
      <c r="P6" s="51" t="s">
        <v>8</v>
      </c>
      <c r="Q6" s="51"/>
      <c r="R6" s="51"/>
      <c r="S6" s="48" t="s">
        <v>31</v>
      </c>
      <c r="T6" s="49"/>
      <c r="U6" s="49"/>
      <c r="V6" s="49"/>
      <c r="W6" s="49"/>
      <c r="X6" s="50"/>
    </row>
    <row r="7" spans="1:24" ht="126" x14ac:dyDescent="0.25">
      <c r="A7" s="31"/>
      <c r="B7" s="32"/>
      <c r="C7" s="32"/>
      <c r="D7" s="11" t="s">
        <v>5</v>
      </c>
      <c r="E7" s="11" t="s">
        <v>6</v>
      </c>
      <c r="F7" s="11" t="s">
        <v>7</v>
      </c>
      <c r="G7" s="11" t="s">
        <v>5</v>
      </c>
      <c r="H7" s="11" t="s">
        <v>6</v>
      </c>
      <c r="I7" s="11" t="s">
        <v>7</v>
      </c>
      <c r="J7" s="11" t="s">
        <v>5</v>
      </c>
      <c r="K7" s="11" t="s">
        <v>6</v>
      </c>
      <c r="L7" s="11" t="s">
        <v>7</v>
      </c>
      <c r="M7" s="11" t="s">
        <v>5</v>
      </c>
      <c r="N7" s="11" t="s">
        <v>6</v>
      </c>
      <c r="O7" s="11" t="s">
        <v>7</v>
      </c>
      <c r="P7" s="11" t="s">
        <v>5</v>
      </c>
      <c r="Q7" s="11" t="s">
        <v>6</v>
      </c>
      <c r="R7" s="11" t="s">
        <v>7</v>
      </c>
      <c r="S7" s="11" t="s">
        <v>5</v>
      </c>
      <c r="T7" s="11" t="s">
        <v>14</v>
      </c>
      <c r="U7" s="11" t="s">
        <v>6</v>
      </c>
      <c r="V7" s="11" t="s">
        <v>14</v>
      </c>
      <c r="W7" s="11" t="s">
        <v>7</v>
      </c>
      <c r="X7" s="11" t="s">
        <v>14</v>
      </c>
    </row>
    <row r="8" spans="1:24" ht="47.25" x14ac:dyDescent="0.25">
      <c r="A8" s="12">
        <v>1</v>
      </c>
      <c r="B8" s="5" t="s">
        <v>16</v>
      </c>
      <c r="C8" s="12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3">
        <v>0</v>
      </c>
    </row>
    <row r="9" spans="1:24" ht="31.5" x14ac:dyDescent="0.25">
      <c r="A9" s="12">
        <v>2</v>
      </c>
      <c r="B9" s="5" t="s">
        <v>17</v>
      </c>
      <c r="C9" s="12">
        <v>5</v>
      </c>
      <c r="D9" s="3">
        <v>4</v>
      </c>
      <c r="E9" s="3">
        <v>1</v>
      </c>
      <c r="F9" s="3">
        <v>0</v>
      </c>
      <c r="G9" s="3">
        <v>4</v>
      </c>
      <c r="H9" s="3">
        <v>1</v>
      </c>
      <c r="I9" s="3">
        <v>0</v>
      </c>
      <c r="J9" s="3">
        <v>4</v>
      </c>
      <c r="K9" s="3">
        <v>1</v>
      </c>
      <c r="L9" s="3">
        <v>0</v>
      </c>
      <c r="M9" s="3">
        <v>4</v>
      </c>
      <c r="N9" s="3">
        <v>1</v>
      </c>
      <c r="O9" s="3">
        <v>0</v>
      </c>
      <c r="P9" s="3">
        <v>4</v>
      </c>
      <c r="Q9" s="3">
        <v>1</v>
      </c>
      <c r="R9" s="3">
        <v>0</v>
      </c>
      <c r="S9" s="12">
        <f t="shared" ref="S9:S12" si="0">(D9+G9+J9+M9+P9)/5</f>
        <v>4</v>
      </c>
      <c r="T9" s="12">
        <f t="shared" ref="T9:T12" si="1">S9*100/C9</f>
        <v>80</v>
      </c>
      <c r="U9" s="12">
        <f t="shared" ref="U9:U12" si="2">(E9+H9+K9+N9+Q9)/5</f>
        <v>1</v>
      </c>
      <c r="V9" s="12">
        <f t="shared" ref="V9:V12" si="3">U9*100/C9</f>
        <v>20</v>
      </c>
      <c r="W9" s="12">
        <f t="shared" ref="W9:W12" si="4">(F9+I9+L9+O9+R9)/5</f>
        <v>0</v>
      </c>
      <c r="X9" s="3">
        <f t="shared" ref="X9:X12" si="5">W9*100/C9</f>
        <v>0</v>
      </c>
    </row>
    <row r="10" spans="1:24" ht="31.5" x14ac:dyDescent="0.25">
      <c r="A10" s="12">
        <v>3</v>
      </c>
      <c r="B10" s="5" t="s">
        <v>18</v>
      </c>
      <c r="C10" s="12">
        <v>12</v>
      </c>
      <c r="D10" s="3">
        <v>9</v>
      </c>
      <c r="E10" s="3">
        <v>3</v>
      </c>
      <c r="F10" s="3">
        <v>0</v>
      </c>
      <c r="G10" s="3">
        <v>7</v>
      </c>
      <c r="H10" s="3">
        <v>5</v>
      </c>
      <c r="I10" s="3">
        <v>0</v>
      </c>
      <c r="J10" s="3">
        <v>7</v>
      </c>
      <c r="K10" s="3">
        <v>5</v>
      </c>
      <c r="L10" s="3">
        <v>0</v>
      </c>
      <c r="M10" s="3">
        <v>8</v>
      </c>
      <c r="N10" s="3">
        <v>4</v>
      </c>
      <c r="O10" s="3">
        <v>0</v>
      </c>
      <c r="P10" s="3">
        <v>8</v>
      </c>
      <c r="Q10" s="3">
        <v>4</v>
      </c>
      <c r="R10" s="3">
        <v>0</v>
      </c>
      <c r="S10" s="12">
        <f t="shared" si="0"/>
        <v>7.8</v>
      </c>
      <c r="T10" s="12">
        <f t="shared" si="1"/>
        <v>65</v>
      </c>
      <c r="U10" s="12">
        <f t="shared" si="2"/>
        <v>4.2</v>
      </c>
      <c r="V10" s="12">
        <f t="shared" si="3"/>
        <v>35</v>
      </c>
      <c r="W10" s="12">
        <f t="shared" si="4"/>
        <v>0</v>
      </c>
      <c r="X10" s="3">
        <f t="shared" si="5"/>
        <v>0</v>
      </c>
    </row>
    <row r="11" spans="1:24" ht="31.5" x14ac:dyDescent="0.25">
      <c r="A11" s="12">
        <v>4</v>
      </c>
      <c r="B11" s="5" t="s">
        <v>19</v>
      </c>
      <c r="C11" s="12">
        <v>14</v>
      </c>
      <c r="D11" s="3">
        <v>13</v>
      </c>
      <c r="E11" s="3">
        <v>0</v>
      </c>
      <c r="F11" s="3">
        <v>1</v>
      </c>
      <c r="G11" s="3">
        <v>9</v>
      </c>
      <c r="H11" s="3">
        <v>4</v>
      </c>
      <c r="I11" s="3">
        <v>1</v>
      </c>
      <c r="J11" s="3">
        <v>13</v>
      </c>
      <c r="K11" s="3">
        <v>1</v>
      </c>
      <c r="L11" s="3">
        <v>0</v>
      </c>
      <c r="M11" s="3">
        <v>9</v>
      </c>
      <c r="N11" s="3">
        <v>4</v>
      </c>
      <c r="O11" s="3">
        <v>1</v>
      </c>
      <c r="P11" s="3">
        <v>13</v>
      </c>
      <c r="Q11" s="3">
        <v>0</v>
      </c>
      <c r="R11" s="3">
        <v>1</v>
      </c>
      <c r="S11" s="12">
        <f t="shared" si="0"/>
        <v>11.4</v>
      </c>
      <c r="T11" s="12">
        <f t="shared" si="1"/>
        <v>81.428571428571431</v>
      </c>
      <c r="U11" s="12">
        <f t="shared" si="2"/>
        <v>1.8</v>
      </c>
      <c r="V11" s="12">
        <f t="shared" si="3"/>
        <v>12.857142857142858</v>
      </c>
      <c r="W11" s="12">
        <f t="shared" si="4"/>
        <v>0.8</v>
      </c>
      <c r="X11" s="3">
        <f t="shared" si="5"/>
        <v>5.7142857142857144</v>
      </c>
    </row>
    <row r="12" spans="1:24" ht="32.25" customHeight="1" x14ac:dyDescent="0.25">
      <c r="A12" s="12">
        <v>5</v>
      </c>
      <c r="B12" s="5" t="s">
        <v>38</v>
      </c>
      <c r="C12" s="12">
        <v>9</v>
      </c>
      <c r="D12" s="3">
        <v>8</v>
      </c>
      <c r="E12" s="3">
        <v>1</v>
      </c>
      <c r="F12" s="3">
        <v>0</v>
      </c>
      <c r="G12" s="3">
        <v>6</v>
      </c>
      <c r="H12" s="3">
        <v>2</v>
      </c>
      <c r="I12" s="3">
        <v>1</v>
      </c>
      <c r="J12" s="3">
        <v>7</v>
      </c>
      <c r="K12" s="3">
        <v>1</v>
      </c>
      <c r="L12" s="3">
        <v>1</v>
      </c>
      <c r="M12" s="3">
        <v>7</v>
      </c>
      <c r="N12" s="3">
        <v>1</v>
      </c>
      <c r="O12" s="3">
        <v>1</v>
      </c>
      <c r="P12" s="3">
        <v>6</v>
      </c>
      <c r="Q12" s="3">
        <v>2</v>
      </c>
      <c r="R12" s="3">
        <v>1</v>
      </c>
      <c r="S12" s="12">
        <f t="shared" si="0"/>
        <v>6.8</v>
      </c>
      <c r="T12" s="12">
        <f t="shared" si="1"/>
        <v>75.555555555555557</v>
      </c>
      <c r="U12" s="12">
        <f t="shared" si="2"/>
        <v>1.4</v>
      </c>
      <c r="V12" s="12">
        <f t="shared" si="3"/>
        <v>15.555555555555555</v>
      </c>
      <c r="W12" s="12">
        <f t="shared" si="4"/>
        <v>0.8</v>
      </c>
      <c r="X12" s="3">
        <f t="shared" si="5"/>
        <v>8.8888888888888893</v>
      </c>
    </row>
    <row r="13" spans="1:24" ht="15.75" x14ac:dyDescent="0.25">
      <c r="A13" s="3"/>
      <c r="B13" s="4" t="s">
        <v>13</v>
      </c>
      <c r="C13" s="16">
        <f>C8+C9+C10+C11+C12</f>
        <v>40</v>
      </c>
      <c r="D13" s="16">
        <f t="shared" ref="D13:R13" si="6">D8+D9+D10+D11+D12</f>
        <v>34</v>
      </c>
      <c r="E13" s="16">
        <f t="shared" si="6"/>
        <v>5</v>
      </c>
      <c r="F13" s="16">
        <f t="shared" si="6"/>
        <v>1</v>
      </c>
      <c r="G13" s="16">
        <f t="shared" si="6"/>
        <v>26</v>
      </c>
      <c r="H13" s="16">
        <f t="shared" si="6"/>
        <v>12</v>
      </c>
      <c r="I13" s="16">
        <f t="shared" si="6"/>
        <v>2</v>
      </c>
      <c r="J13" s="16">
        <f t="shared" si="6"/>
        <v>31</v>
      </c>
      <c r="K13" s="16">
        <f t="shared" si="6"/>
        <v>8</v>
      </c>
      <c r="L13" s="16">
        <f t="shared" si="6"/>
        <v>1</v>
      </c>
      <c r="M13" s="16">
        <f t="shared" si="6"/>
        <v>28</v>
      </c>
      <c r="N13" s="16">
        <f t="shared" si="6"/>
        <v>10</v>
      </c>
      <c r="O13" s="16">
        <f t="shared" si="6"/>
        <v>2</v>
      </c>
      <c r="P13" s="16">
        <f t="shared" si="6"/>
        <v>31</v>
      </c>
      <c r="Q13" s="16">
        <f t="shared" si="6"/>
        <v>7</v>
      </c>
      <c r="R13" s="16">
        <f t="shared" si="6"/>
        <v>2</v>
      </c>
      <c r="S13" s="16"/>
      <c r="T13" s="12"/>
      <c r="U13" s="12"/>
      <c r="V13" s="12"/>
      <c r="W13" s="12"/>
      <c r="X13" s="3"/>
    </row>
    <row r="14" spans="1:24" ht="15.75" x14ac:dyDescent="0.25">
      <c r="A14" s="3"/>
      <c r="B14" s="6" t="s">
        <v>14</v>
      </c>
      <c r="C14" s="17">
        <f>C13*100/C13</f>
        <v>100</v>
      </c>
      <c r="D14" s="9">
        <f>D13*100/C13</f>
        <v>85</v>
      </c>
      <c r="E14" s="10">
        <f>E13*100/C13</f>
        <v>12.5</v>
      </c>
      <c r="F14" s="10">
        <f>F13*100/C13</f>
        <v>2.5</v>
      </c>
      <c r="G14" s="7">
        <f>G13*100/C13</f>
        <v>65</v>
      </c>
      <c r="H14" s="7">
        <f>H13*100/C13</f>
        <v>30</v>
      </c>
      <c r="I14" s="7">
        <f>I13*100/C13</f>
        <v>5</v>
      </c>
      <c r="J14" s="7">
        <f>J13*100/C13</f>
        <v>77.5</v>
      </c>
      <c r="K14" s="7">
        <f>K13*100/C13</f>
        <v>20</v>
      </c>
      <c r="L14" s="7">
        <f>L13*100/C13</f>
        <v>2.5</v>
      </c>
      <c r="M14" s="7">
        <f>M13*100/C13</f>
        <v>70</v>
      </c>
      <c r="N14" s="7">
        <f>N13*100/C13</f>
        <v>25</v>
      </c>
      <c r="O14" s="7">
        <f>O13*100/C13</f>
        <v>5</v>
      </c>
      <c r="P14" s="7">
        <f>P13*100/C13</f>
        <v>77.5</v>
      </c>
      <c r="Q14" s="7">
        <f>Q13*100/C13</f>
        <v>17.5</v>
      </c>
      <c r="R14" s="7">
        <f>R13*100/C13</f>
        <v>5</v>
      </c>
      <c r="S14" s="12"/>
      <c r="T14" s="12"/>
      <c r="U14" s="12"/>
      <c r="V14" s="12"/>
      <c r="W14" s="12"/>
      <c r="X14" s="3"/>
    </row>
    <row r="15" spans="1:24" ht="15.75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4" ht="15.7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29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29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29" ht="15.75" x14ac:dyDescent="0.25">
      <c r="A19" s="56" t="s">
        <v>37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</row>
    <row r="20" spans="1:29" ht="59.25" customHeight="1" x14ac:dyDescent="0.25">
      <c r="A20" s="57" t="s">
        <v>0</v>
      </c>
      <c r="B20" s="34" t="s">
        <v>15</v>
      </c>
      <c r="C20" s="34" t="s">
        <v>12</v>
      </c>
      <c r="D20" s="23" t="s">
        <v>4</v>
      </c>
      <c r="E20" s="24"/>
      <c r="F20" s="25"/>
      <c r="G20" s="23" t="s">
        <v>9</v>
      </c>
      <c r="H20" s="24"/>
      <c r="I20" s="25"/>
      <c r="J20" s="23" t="s">
        <v>10</v>
      </c>
      <c r="K20" s="24"/>
      <c r="L20" s="25"/>
      <c r="M20" s="23" t="s">
        <v>11</v>
      </c>
      <c r="N20" s="24"/>
      <c r="O20" s="25"/>
      <c r="P20" s="23" t="s">
        <v>8</v>
      </c>
      <c r="Q20" s="24"/>
      <c r="R20" s="25"/>
      <c r="S20" s="53" t="s">
        <v>31</v>
      </c>
      <c r="T20" s="54"/>
      <c r="U20" s="54"/>
      <c r="V20" s="54"/>
      <c r="W20" s="54"/>
      <c r="X20" s="55"/>
      <c r="Y20" s="13"/>
      <c r="Z20" s="13"/>
      <c r="AA20" s="13"/>
      <c r="AB20" s="13"/>
      <c r="AC20" s="13"/>
    </row>
    <row r="21" spans="1:29" ht="126" x14ac:dyDescent="0.25">
      <c r="A21" s="58"/>
      <c r="B21" s="35"/>
      <c r="C21" s="35"/>
      <c r="D21" s="5" t="s">
        <v>5</v>
      </c>
      <c r="E21" s="5" t="s">
        <v>6</v>
      </c>
      <c r="F21" s="5" t="s">
        <v>7</v>
      </c>
      <c r="G21" s="5" t="s">
        <v>5</v>
      </c>
      <c r="H21" s="5" t="s">
        <v>6</v>
      </c>
      <c r="I21" s="5" t="s">
        <v>7</v>
      </c>
      <c r="J21" s="5" t="s">
        <v>5</v>
      </c>
      <c r="K21" s="5" t="s">
        <v>6</v>
      </c>
      <c r="L21" s="5" t="s">
        <v>7</v>
      </c>
      <c r="M21" s="5" t="s">
        <v>5</v>
      </c>
      <c r="N21" s="5" t="s">
        <v>6</v>
      </c>
      <c r="O21" s="5" t="s">
        <v>7</v>
      </c>
      <c r="P21" s="5" t="s">
        <v>5</v>
      </c>
      <c r="Q21" s="5" t="s">
        <v>6</v>
      </c>
      <c r="R21" s="5" t="s">
        <v>7</v>
      </c>
      <c r="S21" s="20" t="s">
        <v>5</v>
      </c>
      <c r="T21" s="20" t="s">
        <v>14</v>
      </c>
      <c r="U21" s="20" t="s">
        <v>6</v>
      </c>
      <c r="V21" s="20" t="s">
        <v>14</v>
      </c>
      <c r="W21" s="20" t="s">
        <v>7</v>
      </c>
      <c r="X21" s="20" t="s">
        <v>14</v>
      </c>
      <c r="Y21" s="13"/>
      <c r="Z21" s="13"/>
      <c r="AA21" s="13"/>
      <c r="AB21" s="13"/>
      <c r="AC21" s="13"/>
    </row>
    <row r="22" spans="1:29" ht="30" x14ac:dyDescent="0.25">
      <c r="A22" s="18">
        <v>1</v>
      </c>
      <c r="B22" s="18" t="s">
        <v>19</v>
      </c>
      <c r="C22" s="20">
        <v>14</v>
      </c>
      <c r="D22" s="20">
        <v>4</v>
      </c>
      <c r="E22" s="20">
        <v>7</v>
      </c>
      <c r="F22" s="20">
        <v>3</v>
      </c>
      <c r="G22" s="20">
        <v>2</v>
      </c>
      <c r="H22" s="20">
        <v>8</v>
      </c>
      <c r="I22" s="20">
        <v>4</v>
      </c>
      <c r="J22" s="20">
        <v>0</v>
      </c>
      <c r="K22" s="20">
        <v>8</v>
      </c>
      <c r="L22" s="20">
        <v>6</v>
      </c>
      <c r="M22" s="20">
        <v>2</v>
      </c>
      <c r="N22" s="20">
        <v>8</v>
      </c>
      <c r="O22" s="20">
        <v>4</v>
      </c>
      <c r="P22" s="20">
        <v>0</v>
      </c>
      <c r="Q22" s="20">
        <v>10</v>
      </c>
      <c r="R22" s="20">
        <v>4</v>
      </c>
      <c r="S22" s="20">
        <f>(D22+G22+J22+M22+P22)/5</f>
        <v>1.6</v>
      </c>
      <c r="T22" s="20">
        <f>S22*100/C22</f>
        <v>11.428571428571429</v>
      </c>
      <c r="U22" s="20">
        <f>(E22+H22+K22+N22+Q22)/5</f>
        <v>8.1999999999999993</v>
      </c>
      <c r="V22" s="20">
        <f>U22*100/C22</f>
        <v>58.571428571428562</v>
      </c>
      <c r="W22" s="20">
        <f>(F22+I22+L22+O22+R22)/5</f>
        <v>4.2</v>
      </c>
      <c r="X22" s="20">
        <f>W22*100/C22</f>
        <v>30</v>
      </c>
      <c r="Y22" s="13"/>
      <c r="Z22" s="13"/>
      <c r="AA22" s="13"/>
      <c r="AB22" s="13"/>
      <c r="AC22" s="13"/>
    </row>
    <row r="23" spans="1:29" ht="30" x14ac:dyDescent="0.25">
      <c r="A23" s="18">
        <v>2</v>
      </c>
      <c r="B23" s="18" t="s">
        <v>32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>
        <f>(D23+G23+J23+M23+P23)/5</f>
        <v>0</v>
      </c>
      <c r="T23" s="20" t="e">
        <f>S23*100/C23</f>
        <v>#DIV/0!</v>
      </c>
      <c r="U23" s="20">
        <f>(E23+H23+K23+N23+Q23)/5</f>
        <v>0</v>
      </c>
      <c r="V23" s="20" t="e">
        <f>U23*100/C23</f>
        <v>#DIV/0!</v>
      </c>
      <c r="W23" s="20">
        <f>(F23+I23+L23+O23+R23)/5</f>
        <v>0</v>
      </c>
      <c r="X23" s="20" t="e">
        <f>W23*100/C23</f>
        <v>#DIV/0!</v>
      </c>
      <c r="Y23" s="13"/>
      <c r="Z23" s="13"/>
      <c r="AA23" s="13"/>
      <c r="AB23" s="13"/>
      <c r="AC23" s="13"/>
    </row>
    <row r="24" spans="1:29" x14ac:dyDescent="0.25">
      <c r="A24" s="18"/>
      <c r="B24" s="19" t="s">
        <v>13</v>
      </c>
      <c r="C24" s="20">
        <f>C22+C23</f>
        <v>14</v>
      </c>
      <c r="D24" s="20">
        <f t="shared" ref="D24:R24" si="7">D22+D23</f>
        <v>4</v>
      </c>
      <c r="E24" s="20">
        <f t="shared" si="7"/>
        <v>7</v>
      </c>
      <c r="F24" s="20">
        <f t="shared" si="7"/>
        <v>3</v>
      </c>
      <c r="G24" s="20">
        <f t="shared" si="7"/>
        <v>2</v>
      </c>
      <c r="H24" s="20">
        <f t="shared" si="7"/>
        <v>8</v>
      </c>
      <c r="I24" s="20">
        <f t="shared" si="7"/>
        <v>4</v>
      </c>
      <c r="J24" s="20">
        <f t="shared" si="7"/>
        <v>0</v>
      </c>
      <c r="K24" s="20">
        <f t="shared" si="7"/>
        <v>8</v>
      </c>
      <c r="L24" s="20">
        <f t="shared" si="7"/>
        <v>6</v>
      </c>
      <c r="M24" s="20">
        <f t="shared" si="7"/>
        <v>2</v>
      </c>
      <c r="N24" s="20">
        <f t="shared" si="7"/>
        <v>8</v>
      </c>
      <c r="O24" s="20">
        <f t="shared" si="7"/>
        <v>4</v>
      </c>
      <c r="P24" s="20">
        <f t="shared" si="7"/>
        <v>0</v>
      </c>
      <c r="Q24" s="20">
        <f t="shared" si="7"/>
        <v>10</v>
      </c>
      <c r="R24" s="20">
        <f t="shared" si="7"/>
        <v>4</v>
      </c>
      <c r="S24" s="20"/>
      <c r="T24" s="20"/>
      <c r="U24" s="20"/>
      <c r="V24" s="20"/>
      <c r="W24" s="20"/>
      <c r="X24" s="20"/>
      <c r="Y24" s="13"/>
      <c r="Z24" s="13"/>
      <c r="AA24" s="13"/>
      <c r="AB24" s="13"/>
      <c r="AC24" s="13"/>
    </row>
    <row r="25" spans="1:29" x14ac:dyDescent="0.25">
      <c r="A25" s="18"/>
      <c r="B25" s="19" t="s">
        <v>14</v>
      </c>
      <c r="C25" s="20">
        <v>100</v>
      </c>
      <c r="D25" s="20">
        <f>D24*100/C24</f>
        <v>28.571428571428573</v>
      </c>
      <c r="E25" s="20">
        <f>E24*100/C24</f>
        <v>50</v>
      </c>
      <c r="F25" s="20">
        <f>F24*100/C24</f>
        <v>21.428571428571427</v>
      </c>
      <c r="G25" s="20">
        <f>G24*100/C24</f>
        <v>14.285714285714286</v>
      </c>
      <c r="H25" s="20">
        <f>H24*100/C24</f>
        <v>57.142857142857146</v>
      </c>
      <c r="I25" s="20">
        <f>I24*100/C24</f>
        <v>28.571428571428573</v>
      </c>
      <c r="J25" s="20">
        <f>J24*100/C24</f>
        <v>0</v>
      </c>
      <c r="K25" s="20">
        <f>K24*100/C24</f>
        <v>57.142857142857146</v>
      </c>
      <c r="L25" s="20">
        <f>L24*100/C24</f>
        <v>42.857142857142854</v>
      </c>
      <c r="M25" s="20">
        <f>M24*100/C24</f>
        <v>14.285714285714286</v>
      </c>
      <c r="N25" s="20">
        <f>N24*100/C24</f>
        <v>57.142857142857146</v>
      </c>
      <c r="O25" s="20">
        <f>O24*100/C24</f>
        <v>28.571428571428573</v>
      </c>
      <c r="P25" s="20">
        <f>P24*100/C24</f>
        <v>0</v>
      </c>
      <c r="Q25" s="20">
        <f>Q24*100/C24</f>
        <v>71.428571428571431</v>
      </c>
      <c r="R25" s="20">
        <f>R24*100/C24</f>
        <v>28.571428571428573</v>
      </c>
      <c r="S25" s="20"/>
      <c r="T25" s="20"/>
      <c r="U25" s="20"/>
      <c r="V25" s="20"/>
      <c r="W25" s="20"/>
      <c r="X25" s="20"/>
      <c r="Y25" s="13"/>
      <c r="Z25" s="13"/>
      <c r="AA25" s="13"/>
      <c r="AB25" s="13"/>
      <c r="AC25" s="13"/>
    </row>
    <row r="26" spans="1:29" x14ac:dyDescent="0.25">
      <c r="A26" s="13"/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3"/>
      <c r="Z26" s="13"/>
      <c r="AA26" s="13"/>
      <c r="AB26" s="13"/>
      <c r="AC26" s="13"/>
    </row>
    <row r="27" spans="1:29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29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29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29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29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</sheetData>
  <mergeCells count="25">
    <mergeCell ref="J20:L20"/>
    <mergeCell ref="M20:O20"/>
    <mergeCell ref="P20:R20"/>
    <mergeCell ref="S20:X20"/>
    <mergeCell ref="A19:X19"/>
    <mergeCell ref="A20:A21"/>
    <mergeCell ref="B20:B21"/>
    <mergeCell ref="C20:C21"/>
    <mergeCell ref="D20:F20"/>
    <mergeCell ref="G20:I20"/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младшая группа</vt:lpstr>
      <vt:lpstr>средняя группа</vt:lpstr>
      <vt:lpstr>старшая группа</vt:lpstr>
      <vt:lpstr>старшая группа ТІЛГЕ БОЙЛАУ </vt:lpstr>
      <vt:lpstr>предшкольный класс</vt:lpstr>
      <vt:lpstr>Свод методиста ДО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2026-05-04T11:45:19Z</dcterms:modified>
</cp:coreProperties>
</file>